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anmatr\AppData\Local\Box\Box Edit\Documents\ochQ2Tgq_EOp6AoYwvGB4g==\"/>
    </mc:Choice>
  </mc:AlternateContent>
  <bookViews>
    <workbookView xWindow="3300" yWindow="615" windowWidth="20325" windowHeight="10530" tabRatio="782"/>
  </bookViews>
  <sheets>
    <sheet name="Chapter 12" sheetId="19" r:id="rId1"/>
    <sheet name="12.1.1" sheetId="24" r:id="rId2"/>
    <sheet name="12.1.2" sheetId="25" r:id="rId3"/>
    <sheet name="12.1.3" sheetId="26" r:id="rId4"/>
    <sheet name="12.1.4" sheetId="27" r:id="rId5"/>
    <sheet name="12.1.5" sheetId="28" r:id="rId6"/>
    <sheet name="12.2.1" sheetId="31" r:id="rId7"/>
    <sheet name="12.2.2" sheetId="30" r:id="rId8"/>
    <sheet name="12.2.3" sheetId="32" r:id="rId9"/>
    <sheet name="12.2.4" sheetId="33" r:id="rId10"/>
    <sheet name="12.3.1" sheetId="34" r:id="rId11"/>
    <sheet name="12.3.2" sheetId="35" r:id="rId12"/>
    <sheet name="12.3.3" sheetId="36" r:id="rId13"/>
  </sheets>
  <externalReferences>
    <externalReference r:id="rId14"/>
  </externalReferences>
  <definedNames>
    <definedName name="_xlnm._FilterDatabase" localSheetId="6" hidden="1">'12.2.1'!$A$1:$S$1</definedName>
    <definedName name="_ftn1" localSheetId="5">'12.1.5'!$A$58</definedName>
    <definedName name="_ftnref1" localSheetId="5">'12.1.5'!$A$56</definedName>
    <definedName name="_Ref292800561" localSheetId="5">'12.1.5'!$A$56</definedName>
    <definedName name="Dollars" localSheetId="10">'12.1.1'!#REF!</definedName>
    <definedName name="Dollars" localSheetId="11">'12.1.1'!#REF!</definedName>
    <definedName name="Dollars" localSheetId="12">'12.1.1'!#REF!</definedName>
    <definedName name="Dollars">'12.1.1'!#REF!</definedName>
    <definedName name="hsgpadata" localSheetId="10">#REF!</definedName>
    <definedName name="hsgpadata" localSheetId="11">#REF!</definedName>
    <definedName name="hsgpadata" localSheetId="12">#REF!</definedName>
    <definedName name="hsgpadata">#REF!</definedName>
    <definedName name="Percent" localSheetId="10">'12.1.1'!#REF!</definedName>
    <definedName name="Percent" localSheetId="11">'12.1.1'!#REF!</definedName>
    <definedName name="Percent" localSheetId="12">'12.1.1'!#REF!</definedName>
    <definedName name="Percent">'12.1.1'!#REF!</definedName>
    <definedName name="transferdata" localSheetId="10">#REF!</definedName>
    <definedName name="transferdata" localSheetId="11">#REF!</definedName>
    <definedName name="transferdata" localSheetId="12">#REF!</definedName>
    <definedName name="transferdata">#REF!</definedName>
  </definedNames>
  <calcPr calcId="162913"/>
</workbook>
</file>

<file path=xl/calcChain.xml><?xml version="1.0" encoding="utf-8"?>
<calcChain xmlns="http://schemas.openxmlformats.org/spreadsheetml/2006/main">
  <c r="K23" i="24" l="1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</calcChain>
</file>

<file path=xl/comments1.xml><?xml version="1.0" encoding="utf-8"?>
<comments xmlns="http://schemas.openxmlformats.org/spreadsheetml/2006/main">
  <authors>
    <author>jmarinas</author>
  </authors>
  <commentList>
    <comment ref="A53" authorId="0" shapeId="0">
      <text>
        <r>
          <rPr>
            <b/>
            <sz val="9"/>
            <color indexed="81"/>
            <rFont val="Tahoma"/>
            <family val="2"/>
          </rPr>
          <t>jmarinas:</t>
        </r>
        <r>
          <rPr>
            <sz val="9"/>
            <color indexed="81"/>
            <rFont val="Tahoma"/>
            <family val="2"/>
          </rPr>
          <t xml:space="preserve">
Estimate</t>
        </r>
      </text>
    </comment>
  </commentList>
</comments>
</file>

<file path=xl/sharedStrings.xml><?xml version="1.0" encoding="utf-8"?>
<sst xmlns="http://schemas.openxmlformats.org/spreadsheetml/2006/main" count="278" uniqueCount="149">
  <si>
    <t>Chapter 12. Institutional Performance</t>
  </si>
  <si>
    <t>12.1 FINANCES</t>
  </si>
  <si>
    <t>12.2 CAPITAL PROJECTS</t>
  </si>
  <si>
    <t>12.3 SUSTAINABILITY</t>
  </si>
  <si>
    <t>Click on an indicator link or its associated tab below to see the table, source and notes.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</si>
  <si>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</si>
  <si>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</si>
  <si>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</si>
  <si>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</si>
  <si>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</si>
  <si>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</si>
  <si>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</si>
  <si>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</si>
  <si>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</si>
  <si>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</si>
  <si>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</si>
  <si>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</si>
  <si>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</si>
  <si>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</si>
  <si>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</si>
  <si>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</si>
  <si>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</si>
  <si>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Medical centers</t>
  </si>
  <si>
    <t>Other</t>
  </si>
  <si>
    <t>Auxiliary enterprises</t>
  </si>
  <si>
    <t>Total</t>
  </si>
  <si>
    <t>Source: UCOP Revenue and Expenses Trends</t>
  </si>
  <si>
    <t>PRORATED TOTALS - PER STUDENT</t>
  </si>
  <si>
    <t>State General Funds</t>
  </si>
  <si>
    <t>Student Tuition and Fees</t>
  </si>
  <si>
    <t>UC General Funds</t>
  </si>
  <si>
    <t>Source: UC Budget Office</t>
  </si>
  <si>
    <t>Capital improvement</t>
  </si>
  <si>
    <t>Department support</t>
  </si>
  <si>
    <t>Instruction</t>
  </si>
  <si>
    <t>Other purposes</t>
  </si>
  <si>
    <t>Research</t>
  </si>
  <si>
    <t>Student support</t>
  </si>
  <si>
    <t>Unrestricted</t>
  </si>
  <si>
    <t>TOTAL</t>
  </si>
  <si>
    <t>Source: UCOP Institutional Advancement</t>
  </si>
  <si>
    <t>Institutional support</t>
  </si>
  <si>
    <t>Student financial aid</t>
  </si>
  <si>
    <t>Student services</t>
  </si>
  <si>
    <t>Academic support</t>
  </si>
  <si>
    <t>Public service</t>
  </si>
  <si>
    <t>Utilities</t>
  </si>
  <si>
    <t>1990-91</t>
  </si>
  <si>
    <t>1995-96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</si>
  <si>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</si>
  <si>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</si>
  <si>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</si>
  <si>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</si>
  <si>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</si>
  <si>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</si>
  <si>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</si>
  <si>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</si>
  <si>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</si>
  <si>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</si>
  <si>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Gift Funds</t>
  </si>
  <si>
    <t>(billions)</t>
  </si>
  <si>
    <t>Enrollment needs</t>
  </si>
  <si>
    <t>Program improvements</t>
  </si>
  <si>
    <t>Renewal &amp; modernization</t>
  </si>
  <si>
    <t>Seismic &amp; life safety</t>
  </si>
  <si>
    <t>Instruction &amp; research</t>
  </si>
  <si>
    <t xml:space="preserve">Office </t>
  </si>
  <si>
    <t>Residential</t>
  </si>
  <si>
    <t>Athletics &amp; special use</t>
  </si>
  <si>
    <t>Shops &amp; storage</t>
  </si>
  <si>
    <t>Study &amp; library</t>
  </si>
  <si>
    <t>Food &amp; recreation</t>
  </si>
  <si>
    <t>Hospital</t>
  </si>
  <si>
    <t>2017-18</t>
  </si>
  <si>
    <t>Source: UC Budget Office; Inflation-adjusted amounts</t>
  </si>
  <si>
    <t>State operating funds support for capital</t>
  </si>
  <si>
    <t>17-18</t>
  </si>
  <si>
    <t>(millions)</t>
  </si>
  <si>
    <t>External Finance-
Medical Center</t>
  </si>
  <si>
    <t>External Finance-
Auxiliary</t>
  </si>
  <si>
    <t>External Finance-
Education &amp; General</t>
  </si>
  <si>
    <t>External Finance-
State General  Funds</t>
  </si>
  <si>
    <t>Public-Private 
Partnership</t>
  </si>
  <si>
    <t>Auxiliary &amp; 
Hospital Reserves</t>
  </si>
  <si>
    <t>Campus &amp; 
Grant Funds</t>
  </si>
  <si>
    <t>12.2.4 Assignable square footage (ASF), Universitywide, 2008-2018</t>
  </si>
  <si>
    <t>12.3.1 Greenhouse gas emissions compared to climate goals, Universitywide, 2009-2025</t>
  </si>
  <si>
    <t>Year</t>
  </si>
  <si>
    <r>
      <t>Metric tons of CO</t>
    </r>
    <r>
      <rPr>
        <i/>
        <vertAlign val="subscript"/>
        <sz val="11"/>
        <color theme="1"/>
        <rFont val="Calibri"/>
        <family val="2"/>
        <scheme val="minor"/>
      </rPr>
      <t>2</t>
    </r>
  </si>
  <si>
    <t>Net avoided cost (cummulative annual)</t>
  </si>
  <si>
    <t>Net avoided cost (cumulative total)</t>
  </si>
  <si>
    <t>Certified</t>
  </si>
  <si>
    <t>Silver</t>
  </si>
  <si>
    <t>Gold</t>
  </si>
  <si>
    <t>Platinum</t>
  </si>
  <si>
    <t>Revenues in billions of inflation-adjusted dollars</t>
  </si>
  <si>
    <t>Auxiliary Enterprises</t>
  </si>
  <si>
    <t>Educational Activities</t>
  </si>
  <si>
    <t>Grants and Contracts</t>
  </si>
  <si>
    <t>Medical Centers</t>
  </si>
  <si>
    <t>Other Revenues</t>
  </si>
  <si>
    <t>Private Gifts</t>
  </si>
  <si>
    <t>State Educational Appropriations</t>
  </si>
  <si>
    <t>State Financing Appropriations</t>
  </si>
  <si>
    <t>00-01</t>
  </si>
  <si>
    <t>01-02</t>
  </si>
  <si>
    <t>02-03</t>
  </si>
  <si>
    <t>03-04</t>
  </si>
  <si>
    <t>04-05</t>
  </si>
  <si>
    <t>05-06</t>
  </si>
  <si>
    <t>06-07</t>
  </si>
  <si>
    <t>18-19</t>
  </si>
  <si>
    <t>12.1.1 Revenues by source, Universitywide, 2000–01 to 2018-19</t>
  </si>
  <si>
    <t>Universitywide</t>
  </si>
  <si>
    <t>Expenses by Function</t>
  </si>
  <si>
    <t>Expenses by Class</t>
  </si>
  <si>
    <t>Depreciation &amp; interest</t>
  </si>
  <si>
    <t>Supplies and materials</t>
  </si>
  <si>
    <t>Scholarships and fellowships</t>
  </si>
  <si>
    <t>Employee benefits</t>
  </si>
  <si>
    <t>Salaries and wages</t>
  </si>
  <si>
    <t>12.1.4 Expenditures by function and type, Universitywide, 2000–01 to 2018–19</t>
  </si>
  <si>
    <t>2018-19</t>
  </si>
  <si>
    <t>2019-20 (est.)</t>
  </si>
  <si>
    <t>12.1.2 Per-student average inflation-adjusted core revenues, Universitywide, 2000-01 to 2018-19</t>
  </si>
  <si>
    <t>UC general funds</t>
  </si>
  <si>
    <t>Tuition/fees</t>
  </si>
  <si>
    <t>Tuition/fees paid by Cal Grants</t>
  </si>
  <si>
    <t>State general funds</t>
  </si>
  <si>
    <t>12.1.5 Average general campus core fund expenditures for instruction per student, 1990–91 to 2018-19</t>
  </si>
  <si>
    <t>12.1.3 Current giving by purpose, Universitywide, 2000–01 to 2018-19</t>
  </si>
  <si>
    <t>12.3.2 Cost avoidance from energy efficiency projects, Universitywide, 2005–2019</t>
  </si>
  <si>
    <t>12.3.3 LEED® certifications, Universitywide, 2000–2019 (cumulative)</t>
  </si>
  <si>
    <t>Total Scope 1 Emissions (MTCO2e)</t>
  </si>
  <si>
    <t>Total Scope 2 Emissions (MTCO2e)</t>
  </si>
  <si>
    <t>% change from previous year</t>
  </si>
  <si>
    <t>Total Scope 1,2</t>
  </si>
  <si>
    <t>Total Scope 1,2,3</t>
  </si>
  <si>
    <t>12.2.1 Sources of capital project funding by year of approval, Universitywide, 2007–08 to 2018-19</t>
  </si>
  <si>
    <t>State funds for capital</t>
  </si>
  <si>
    <t>Non-state funds</t>
  </si>
  <si>
    <t>Public-Private Partnership</t>
  </si>
  <si>
    <t>Fund Sources</t>
  </si>
  <si>
    <t>12.2.2 Sources of capital spending detail, Universitywide, Project budgets approved in 2018-19</t>
  </si>
  <si>
    <t>Growth in ASF, 2009-2019</t>
  </si>
  <si>
    <t>ASF in 2009</t>
  </si>
  <si>
    <t>12.2.3 Types of capital projects, based on budgets approved by year, Universitywide, 2011–12 to 2018-19</t>
  </si>
  <si>
    <t>12.1.4 Expenditures by function and type, Universitywide, 2000–01 to 2018-19</t>
  </si>
  <si>
    <t>12.2.4 Assignable square footage (ASF), Universitywide, 2009-2019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</si>
</sst>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6" formatCode="_(* #,##0_);_(* \(#,##0\);_(* &quot;-&quot;??_);_(@_)"/>
    <numFmt numFmtId="167" formatCode="&quot;$&quot;#,##0,,_);\(&quot;$&quot;#,##0,,\)"/>
    <numFmt numFmtId="168" formatCode="General_)"/>
    <numFmt numFmtId="169" formatCode="&quot;[&quot;&quot;$&quot;#,##0&quot;]&quot;"/>
    <numFmt numFmtId="170" formatCode="_(* #,##0.000_);_(* \(#,##0.000\);_(* &quot;-&quot;??_);_(@_)"/>
    <numFmt numFmtId="171" formatCode="0.000000"/>
    <numFmt numFmtId="172" formatCode="##,##0"/>
    <numFmt numFmtId="185" formatCode="0###0"/>
    <numFmt numFmtId="186" formatCode="&quot;$&quot;#,##0\ ;\(&quot;$&quot;#,##0\)"/>
    <numFmt numFmtId="187" formatCode="#,##0_);[Red]\(#,##0\);;@"/>
    <numFmt numFmtId="188" formatCode="General\ ;[Red]\(General\)"/>
    <numFmt numFmtId="189" formatCode="0##0"/>
  </numFmts>
  <fonts count="7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1B1B1B"/>
      <name val="Calibri"/>
      <family val="2"/>
      <scheme val="minor"/>
    </font>
    <font>
      <b/>
      <sz val="11"/>
      <color rgb="FF1B1B1B"/>
      <name val="Calibri"/>
      <family val="2"/>
      <scheme val="minor"/>
    </font>
    <font>
      <b/>
      <sz val="11"/>
      <color rgb="FF26262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Minion"/>
      <family val="2"/>
    </font>
    <font>
      <u/>
      <sz val="8.25"/>
      <color theme="10"/>
      <name val="Minion"/>
      <family val="2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  <font>
      <b/>
      <sz val="8"/>
      <color indexed="8"/>
      <name val="Helv"/>
    </font>
    <font>
      <sz val="8"/>
      <name val="Helv"/>
    </font>
    <font>
      <i/>
      <sz val="7"/>
      <name val="Tms Rmn"/>
    </font>
    <font>
      <sz val="9"/>
      <name val="Arial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0"/>
      <color rgb="FF000000"/>
      <name val="Arial"/>
      <family val="2"/>
    </font>
    <font>
      <i/>
      <sz val="9"/>
      <color theme="1"/>
      <name val="Calibri"/>
      <family val="2"/>
      <scheme val="minor"/>
    </font>
    <font>
      <sz val="8"/>
      <name val="Arial"/>
      <family val="2"/>
    </font>
    <font>
      <b/>
      <sz val="11"/>
      <color rgb="FFC00000"/>
      <name val="Minion"/>
    </font>
    <font>
      <sz val="12"/>
      <color indexed="12"/>
      <name val="Arial"/>
      <family val="2"/>
    </font>
    <font>
      <sz val="10"/>
      <name val="Helv"/>
    </font>
    <font>
      <sz val="8"/>
      <color theme="1"/>
      <name val="Calibri"/>
      <family val="2"/>
      <scheme val="minor"/>
    </font>
    <font>
      <i/>
      <sz val="9"/>
      <name val="Arial"/>
      <family val="2"/>
    </font>
    <font>
      <b/>
      <u/>
      <sz val="11"/>
      <name val="Times New Roman"/>
      <family val="1"/>
    </font>
    <font>
      <sz val="10"/>
      <name val="Century Gothic"/>
      <family val="2"/>
    </font>
    <font>
      <b/>
      <sz val="10"/>
      <name val="Century Gothic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name val="Helv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b/>
      <sz val="10"/>
      <color rgb="FF329664"/>
      <name val="Arial"/>
      <family val="2"/>
    </font>
    <font>
      <b/>
      <sz val="11"/>
      <color rgb="FF329664"/>
      <name val="Calibri"/>
      <family val="2"/>
      <scheme val="minor"/>
    </font>
    <font>
      <b/>
      <u/>
      <sz val="10"/>
      <color indexed="18"/>
      <name val="Century Gothic"/>
      <family val="2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0"/>
      <color rgb="FF0000C0"/>
      <name val="Arial"/>
      <family val="2"/>
    </font>
    <font>
      <b/>
      <sz val="11"/>
      <color rgb="FF0000C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name val="Minion"/>
    </font>
  </fonts>
  <fills count="46">
    <fill>
      <patternFill patternType="none"/>
    </fill>
    <fill>
      <patternFill patternType="gray125"/>
    </fill>
    <fill>
      <patternFill patternType="gray06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indexed="43"/>
        <bgColor indexed="15"/>
      </patternFill>
    </fill>
    <fill>
      <patternFill patternType="solid">
        <fgColor indexed="44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mediumGray">
        <fgColor indexed="22"/>
      </patternFill>
    </fill>
    <fill>
      <patternFill patternType="mediumGray">
        <fgColor indexed="22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73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horizontal="left" wrapText="1"/>
    </xf>
    <xf numFmtId="9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168" fontId="21" fillId="2" borderId="1" applyBorder="0" applyAlignment="0">
      <alignment horizontal="left"/>
    </xf>
    <xf numFmtId="37" fontId="22" fillId="0" borderId="0"/>
    <xf numFmtId="168" fontId="23" fillId="0" borderId="0">
      <alignment horizontal="left"/>
    </xf>
    <xf numFmtId="169" fontId="24" fillId="0" borderId="0" applyFont="0" applyFill="0" applyBorder="0" applyAlignment="0" applyProtection="0">
      <alignment horizontal="right" vertical="top"/>
    </xf>
    <xf numFmtId="10" fontId="25" fillId="2" borderId="2"/>
    <xf numFmtId="37" fontId="26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6" applyNumberFormat="0" applyAlignment="0" applyProtection="0"/>
    <xf numFmtId="0" fontId="40" fillId="7" borderId="7" applyNumberFormat="0" applyAlignment="0" applyProtection="0"/>
    <xf numFmtId="0" fontId="41" fillId="7" borderId="6" applyNumberFormat="0" applyAlignment="0" applyProtection="0"/>
    <xf numFmtId="0" fontId="42" fillId="0" borderId="8" applyNumberFormat="0" applyFill="0" applyAlignment="0" applyProtection="0"/>
    <xf numFmtId="0" fontId="43" fillId="8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4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6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37" fontId="52" fillId="35" borderId="0" applyNumberFormat="0">
      <protection locked="0"/>
    </xf>
    <xf numFmtId="168" fontId="21" fillId="2" borderId="1" applyBorder="0" applyAlignment="0">
      <alignment horizontal="left"/>
    </xf>
    <xf numFmtId="168" fontId="21" fillId="2" borderId="1" applyBorder="0" applyAlignment="0">
      <alignment horizontal="left"/>
    </xf>
    <xf numFmtId="168" fontId="21" fillId="2" borderId="1" applyBorder="0" applyAlignment="0">
      <alignment horizontal="left"/>
    </xf>
    <xf numFmtId="168" fontId="21" fillId="2" borderId="1" applyBorder="0" applyAlignment="0">
      <alignment horizontal="left"/>
    </xf>
    <xf numFmtId="168" fontId="21" fillId="2" borderId="1" applyBorder="0" applyAlignment="0">
      <alignment horizontal="left"/>
    </xf>
    <xf numFmtId="168" fontId="21" fillId="2" borderId="1" applyBorder="0" applyAlignment="0">
      <alignment horizontal="left"/>
    </xf>
    <xf numFmtId="168" fontId="21" fillId="2" borderId="1" applyBorder="0" applyAlignment="0">
      <alignment horizontal="left"/>
    </xf>
    <xf numFmtId="0" fontId="53" fillId="0" borderId="17">
      <alignment horizontal="left"/>
    </xf>
    <xf numFmtId="0" fontId="50" fillId="0" borderId="12">
      <alignment horizontal="right" vertical="center"/>
    </xf>
    <xf numFmtId="0" fontId="54" fillId="0" borderId="12">
      <alignment horizontal="right" vertical="center"/>
    </xf>
    <xf numFmtId="0" fontId="54" fillId="0" borderId="12">
      <alignment horizontal="right" vertical="center"/>
    </xf>
    <xf numFmtId="0" fontId="50" fillId="0" borderId="12">
      <alignment horizontal="right" vertical="center"/>
    </xf>
    <xf numFmtId="0" fontId="50" fillId="0" borderId="12">
      <alignment horizontal="right" vertical="center"/>
    </xf>
    <xf numFmtId="0" fontId="50" fillId="0" borderId="12">
      <alignment horizontal="right" vertical="center"/>
    </xf>
    <xf numFmtId="0" fontId="1" fillId="36" borderId="12">
      <alignment horizontal="center" vertical="center"/>
    </xf>
    <xf numFmtId="0" fontId="3" fillId="36" borderId="12">
      <alignment horizontal="center" vertical="center"/>
    </xf>
    <xf numFmtId="0" fontId="3" fillId="36" borderId="12">
      <alignment horizontal="center" vertical="center"/>
    </xf>
    <xf numFmtId="0" fontId="3" fillId="36" borderId="12">
      <alignment horizontal="center" vertical="center"/>
    </xf>
    <xf numFmtId="0" fontId="3" fillId="36" borderId="12">
      <alignment horizontal="center" vertical="center"/>
    </xf>
    <xf numFmtId="0" fontId="1" fillId="36" borderId="12">
      <alignment horizontal="center" vertical="center"/>
    </xf>
    <xf numFmtId="0" fontId="1" fillId="36" borderId="12">
      <alignment horizontal="center" vertical="center"/>
    </xf>
    <xf numFmtId="0" fontId="1" fillId="36" borderId="12">
      <alignment horizontal="center" vertical="center"/>
    </xf>
    <xf numFmtId="0" fontId="50" fillId="0" borderId="12">
      <alignment horizontal="right" vertical="center"/>
    </xf>
    <xf numFmtId="0" fontId="54" fillId="0" borderId="12">
      <alignment horizontal="right" vertical="center"/>
    </xf>
    <xf numFmtId="0" fontId="54" fillId="0" borderId="12">
      <alignment horizontal="right" vertical="center"/>
    </xf>
    <xf numFmtId="0" fontId="50" fillId="0" borderId="12">
      <alignment horizontal="right" vertical="center"/>
    </xf>
    <xf numFmtId="0" fontId="50" fillId="0" borderId="12">
      <alignment horizontal="right" vertical="center"/>
    </xf>
    <xf numFmtId="0" fontId="50" fillId="0" borderId="12">
      <alignment horizontal="right" vertical="center"/>
    </xf>
    <xf numFmtId="0" fontId="1" fillId="36" borderId="12">
      <alignment horizontal="left" vertical="center"/>
    </xf>
    <xf numFmtId="0" fontId="3" fillId="36" borderId="12">
      <alignment horizontal="left" vertical="center"/>
    </xf>
    <xf numFmtId="0" fontId="3" fillId="36" borderId="12">
      <alignment horizontal="left" vertical="center"/>
    </xf>
    <xf numFmtId="0" fontId="3" fillId="36" borderId="12">
      <alignment horizontal="left" vertical="center"/>
    </xf>
    <xf numFmtId="0" fontId="3" fillId="36" borderId="12">
      <alignment horizontal="left" vertical="center"/>
    </xf>
    <xf numFmtId="0" fontId="1" fillId="36" borderId="12">
      <alignment horizontal="left" vertical="center"/>
    </xf>
    <xf numFmtId="0" fontId="1" fillId="36" borderId="12">
      <alignment horizontal="left" vertical="center"/>
    </xf>
    <xf numFmtId="0" fontId="1" fillId="36" borderId="12">
      <alignment horizontal="left" vertical="center"/>
    </xf>
    <xf numFmtId="37" fontId="47" fillId="0" borderId="12"/>
    <xf numFmtId="0" fontId="1" fillId="36" borderId="12">
      <alignment horizontal="center" vertical="center"/>
    </xf>
    <xf numFmtId="0" fontId="3" fillId="36" borderId="12">
      <alignment horizontal="center" vertical="center"/>
    </xf>
    <xf numFmtId="0" fontId="3" fillId="36" borderId="12">
      <alignment horizontal="center" vertical="center"/>
    </xf>
    <xf numFmtId="0" fontId="3" fillId="36" borderId="12">
      <alignment horizontal="center" vertical="center"/>
    </xf>
    <xf numFmtId="0" fontId="3" fillId="36" borderId="12">
      <alignment horizontal="center" vertical="center"/>
    </xf>
    <xf numFmtId="0" fontId="1" fillId="36" borderId="12">
      <alignment horizontal="center" vertical="center"/>
    </xf>
    <xf numFmtId="0" fontId="1" fillId="36" borderId="12">
      <alignment horizontal="center" vertical="center"/>
    </xf>
    <xf numFmtId="0" fontId="1" fillId="36" borderId="12">
      <alignment horizontal="center" vertical="center"/>
    </xf>
    <xf numFmtId="0" fontId="55" fillId="36" borderId="12">
      <alignment horizontal="center" vertical="center"/>
    </xf>
    <xf numFmtId="0" fontId="49" fillId="36" borderId="12">
      <alignment horizontal="center" vertical="center"/>
    </xf>
    <xf numFmtId="0" fontId="49" fillId="36" borderId="12">
      <alignment horizontal="center" vertical="center"/>
    </xf>
    <xf numFmtId="0" fontId="55" fillId="36" borderId="12">
      <alignment horizontal="center" vertical="center"/>
    </xf>
    <xf numFmtId="0" fontId="55" fillId="36" borderId="12">
      <alignment horizontal="center" vertical="center"/>
    </xf>
    <xf numFmtId="0" fontId="55" fillId="36" borderId="12">
      <alignment horizontal="center"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85" fontId="56" fillId="37" borderId="0" applyFill="0">
      <alignment horizontal="left" vertical="top"/>
      <protection locked="0"/>
    </xf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7" fontId="57" fillId="0" borderId="0" applyFont="0" applyFill="0" applyBorder="0">
      <alignment horizontal="left" vertical="top" wrapText="1"/>
      <protection locked="0"/>
    </xf>
    <xf numFmtId="0" fontId="50" fillId="38" borderId="12"/>
    <xf numFmtId="0" fontId="54" fillId="38" borderId="12"/>
    <xf numFmtId="0" fontId="54" fillId="38" borderId="12"/>
    <xf numFmtId="0" fontId="50" fillId="38" borderId="12"/>
    <xf numFmtId="0" fontId="50" fillId="38" borderId="12"/>
    <xf numFmtId="0" fontId="50" fillId="38" borderId="12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88" fontId="57" fillId="0" borderId="0" applyFont="0">
      <alignment horizontal="left"/>
      <protection locked="0"/>
    </xf>
    <xf numFmtId="0" fontId="53" fillId="0" borderId="0"/>
    <xf numFmtId="0" fontId="1" fillId="0" borderId="12">
      <alignment horizontal="left" vertical="top"/>
    </xf>
    <xf numFmtId="0" fontId="3" fillId="0" borderId="12">
      <alignment horizontal="left" vertical="top"/>
    </xf>
    <xf numFmtId="0" fontId="3" fillId="0" borderId="12">
      <alignment horizontal="left" vertical="top"/>
    </xf>
    <xf numFmtId="0" fontId="3" fillId="0" borderId="12">
      <alignment horizontal="left" vertical="top"/>
    </xf>
    <xf numFmtId="0" fontId="3" fillId="0" borderId="12">
      <alignment horizontal="left" vertical="top"/>
    </xf>
    <xf numFmtId="0" fontId="1" fillId="0" borderId="12">
      <alignment horizontal="left" vertical="top"/>
    </xf>
    <xf numFmtId="0" fontId="1" fillId="0" borderId="12">
      <alignment horizontal="left" vertical="top"/>
    </xf>
    <xf numFmtId="0" fontId="1" fillId="0" borderId="12">
      <alignment horizontal="left" vertical="top"/>
    </xf>
    <xf numFmtId="185" fontId="58" fillId="0" borderId="0">
      <alignment horizontal="left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3" fillId="2" borderId="12"/>
    <xf numFmtId="0" fontId="53" fillId="2" borderId="12"/>
    <xf numFmtId="0" fontId="53" fillId="2" borderId="12"/>
    <xf numFmtId="0" fontId="53" fillId="2" borderId="12"/>
    <xf numFmtId="0" fontId="53" fillId="2" borderId="12"/>
    <xf numFmtId="0" fontId="53" fillId="2" borderId="12"/>
    <xf numFmtId="0" fontId="1" fillId="39" borderId="12"/>
    <xf numFmtId="0" fontId="3" fillId="39" borderId="12"/>
    <xf numFmtId="0" fontId="3" fillId="39" borderId="12"/>
    <xf numFmtId="0" fontId="3" fillId="39" borderId="12"/>
    <xf numFmtId="0" fontId="3" fillId="39" borderId="12"/>
    <xf numFmtId="0" fontId="1" fillId="39" borderId="12"/>
    <xf numFmtId="0" fontId="1" fillId="39" borderId="12"/>
    <xf numFmtId="0" fontId="1" fillId="39" borderId="12"/>
    <xf numFmtId="185" fontId="57" fillId="0" borderId="0" applyFont="0">
      <alignment horizontal="left"/>
    </xf>
    <xf numFmtId="185" fontId="57" fillId="0" borderId="0" applyFont="0" applyFill="0" applyBorder="0">
      <alignment horizontal="left"/>
    </xf>
    <xf numFmtId="40" fontId="50" fillId="0" borderId="0" applyFont="0">
      <protection locked="0"/>
    </xf>
    <xf numFmtId="40" fontId="50" fillId="0" borderId="0" applyFont="0">
      <protection locked="0"/>
    </xf>
    <xf numFmtId="40" fontId="50" fillId="0" borderId="0" applyFont="0">
      <protection locked="0"/>
    </xf>
    <xf numFmtId="0" fontId="1" fillId="0" borderId="12">
      <alignment horizontal="left" vertical="center"/>
    </xf>
    <xf numFmtId="0" fontId="3" fillId="0" borderId="12">
      <alignment horizontal="left" vertical="center"/>
    </xf>
    <xf numFmtId="0" fontId="3" fillId="0" borderId="12">
      <alignment horizontal="left" vertical="center"/>
    </xf>
    <xf numFmtId="0" fontId="3" fillId="0" borderId="12">
      <alignment horizontal="left" vertical="center"/>
    </xf>
    <xf numFmtId="0" fontId="3" fillId="0" borderId="12">
      <alignment horizontal="left" vertical="center"/>
    </xf>
    <xf numFmtId="0" fontId="1" fillId="0" borderId="12">
      <alignment horizontal="left" vertical="center"/>
    </xf>
    <xf numFmtId="0" fontId="1" fillId="0" borderId="12">
      <alignment horizontal="left" vertical="center"/>
    </xf>
    <xf numFmtId="0" fontId="1" fillId="0" borderId="12">
      <alignment horizontal="left" vertical="center"/>
    </xf>
    <xf numFmtId="0" fontId="50" fillId="40" borderId="12"/>
    <xf numFmtId="0" fontId="54" fillId="40" borderId="12"/>
    <xf numFmtId="0" fontId="54" fillId="40" borderId="12"/>
    <xf numFmtId="0" fontId="50" fillId="40" borderId="12"/>
    <xf numFmtId="0" fontId="50" fillId="40" borderId="12"/>
    <xf numFmtId="0" fontId="50" fillId="40" borderId="12"/>
    <xf numFmtId="185" fontId="57" fillId="0" borderId="0" applyFont="0" applyFill="0" applyBorder="0">
      <alignment horizontal="left"/>
    </xf>
    <xf numFmtId="185" fontId="57" fillId="0" borderId="0" applyFont="0" applyFill="0" applyBorder="0">
      <alignment horizontal="left"/>
    </xf>
    <xf numFmtId="0" fontId="61" fillId="0" borderId="0" applyFont="0" applyAlignment="0">
      <alignment horizontal="left"/>
    </xf>
    <xf numFmtId="187" fontId="62" fillId="0" borderId="0">
      <alignment horizontal="left" vertical="top"/>
      <protection locked="0"/>
    </xf>
    <xf numFmtId="187" fontId="50" fillId="0" borderId="0" applyFont="0"/>
    <xf numFmtId="0" fontId="50" fillId="0" borderId="12">
      <alignment horizontal="right" vertical="center"/>
    </xf>
    <xf numFmtId="0" fontId="54" fillId="0" borderId="12">
      <alignment horizontal="right" vertical="center"/>
    </xf>
    <xf numFmtId="0" fontId="54" fillId="0" borderId="12">
      <alignment horizontal="right" vertical="center"/>
    </xf>
    <xf numFmtId="0" fontId="50" fillId="0" borderId="12">
      <alignment horizontal="right" vertical="center"/>
    </xf>
    <xf numFmtId="0" fontId="50" fillId="0" borderId="12">
      <alignment horizontal="right" vertical="center"/>
    </xf>
    <xf numFmtId="0" fontId="50" fillId="0" borderId="12">
      <alignment horizontal="right" vertical="center"/>
    </xf>
    <xf numFmtId="187" fontId="50" fillId="0" borderId="0" applyFont="0"/>
    <xf numFmtId="187" fontId="50" fillId="0" borderId="0" applyFont="0"/>
    <xf numFmtId="0" fontId="50" fillId="41" borderId="12">
      <alignment horizontal="right" vertical="center"/>
    </xf>
    <xf numFmtId="0" fontId="54" fillId="41" borderId="12">
      <alignment horizontal="right" vertical="center"/>
    </xf>
    <xf numFmtId="0" fontId="54" fillId="41" borderId="12">
      <alignment horizontal="right" vertical="center"/>
    </xf>
    <xf numFmtId="0" fontId="50" fillId="41" borderId="12">
      <alignment horizontal="right" vertical="center"/>
    </xf>
    <xf numFmtId="0" fontId="50" fillId="41" borderId="12">
      <alignment horizontal="right" vertical="center"/>
    </xf>
    <xf numFmtId="0" fontId="50" fillId="41" borderId="12">
      <alignment horizontal="right" vertical="center"/>
    </xf>
    <xf numFmtId="0" fontId="50" fillId="0" borderId="12">
      <alignment horizontal="center" vertical="center"/>
    </xf>
    <xf numFmtId="0" fontId="54" fillId="0" borderId="12">
      <alignment horizontal="center" vertical="center"/>
    </xf>
    <xf numFmtId="0" fontId="54" fillId="0" borderId="12">
      <alignment horizontal="center" vertical="center"/>
    </xf>
    <xf numFmtId="0" fontId="50" fillId="0" borderId="12">
      <alignment horizontal="center" vertical="center"/>
    </xf>
    <xf numFmtId="0" fontId="50" fillId="0" borderId="12">
      <alignment horizontal="center" vertical="center"/>
    </xf>
    <xf numFmtId="0" fontId="50" fillId="0" borderId="12">
      <alignment horizontal="center" vertical="center"/>
    </xf>
    <xf numFmtId="0" fontId="55" fillId="42" borderId="12"/>
    <xf numFmtId="0" fontId="49" fillId="42" borderId="12"/>
    <xf numFmtId="0" fontId="49" fillId="42" borderId="12"/>
    <xf numFmtId="0" fontId="55" fillId="42" borderId="12"/>
    <xf numFmtId="0" fontId="55" fillId="42" borderId="12"/>
    <xf numFmtId="0" fontId="55" fillId="42" borderId="12"/>
    <xf numFmtId="0" fontId="55" fillId="43" borderId="12"/>
    <xf numFmtId="0" fontId="49" fillId="43" borderId="12"/>
    <xf numFmtId="0" fontId="49" fillId="43" borderId="12"/>
    <xf numFmtId="0" fontId="55" fillId="43" borderId="12"/>
    <xf numFmtId="0" fontId="55" fillId="43" borderId="12"/>
    <xf numFmtId="0" fontId="55" fillId="43" borderId="12"/>
    <xf numFmtId="0" fontId="55" fillId="0" borderId="12">
      <alignment horizontal="center" vertical="center" wrapText="1"/>
    </xf>
    <xf numFmtId="0" fontId="49" fillId="0" borderId="12">
      <alignment horizontal="center" vertical="center" wrapText="1"/>
    </xf>
    <xf numFmtId="0" fontId="49" fillId="0" borderId="12">
      <alignment horizontal="center" vertical="center" wrapText="1"/>
    </xf>
    <xf numFmtId="0" fontId="55" fillId="0" borderId="12">
      <alignment horizontal="center" vertical="center" wrapText="1"/>
    </xf>
    <xf numFmtId="0" fontId="55" fillId="0" borderId="12">
      <alignment horizontal="center" vertical="center" wrapText="1"/>
    </xf>
    <xf numFmtId="0" fontId="55" fillId="0" borderId="12">
      <alignment horizontal="center" vertical="center" wrapText="1"/>
    </xf>
    <xf numFmtId="185" fontId="57" fillId="0" borderId="0" applyFont="0" applyFill="0" applyBorder="0">
      <alignment horizontal="left"/>
    </xf>
    <xf numFmtId="0" fontId="63" fillId="36" borderId="12">
      <alignment horizontal="left" vertical="center" indent="1"/>
    </xf>
    <xf numFmtId="0" fontId="64" fillId="36" borderId="12">
      <alignment horizontal="left" vertical="center" indent="1"/>
    </xf>
    <xf numFmtId="0" fontId="64" fillId="36" borderId="12">
      <alignment horizontal="left" vertical="center" indent="1"/>
    </xf>
    <xf numFmtId="0" fontId="63" fillId="36" borderId="12">
      <alignment horizontal="left" vertical="center" indent="1"/>
    </xf>
    <xf numFmtId="0" fontId="63" fillId="36" borderId="12">
      <alignment horizontal="left" vertical="center" indent="1"/>
    </xf>
    <xf numFmtId="0" fontId="63" fillId="36" borderId="12">
      <alignment horizontal="left" vertical="center" indent="1"/>
    </xf>
    <xf numFmtId="185" fontId="57" fillId="0" borderId="0" applyFont="0">
      <alignment horizontal="left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188" fontId="50" fillId="0" borderId="0" applyFont="0">
      <protection locked="0"/>
    </xf>
    <xf numFmtId="188" fontId="50" fillId="0" borderId="0" applyFont="0">
      <protection locked="0"/>
    </xf>
    <xf numFmtId="188" fontId="50" fillId="0" borderId="0" applyFont="0">
      <protection locked="0"/>
    </xf>
    <xf numFmtId="0" fontId="67" fillId="0" borderId="12"/>
    <xf numFmtId="0" fontId="68" fillId="0" borderId="12"/>
    <xf numFmtId="0" fontId="68" fillId="0" borderId="12"/>
    <xf numFmtId="0" fontId="67" fillId="0" borderId="12"/>
    <xf numFmtId="0" fontId="67" fillId="0" borderId="12"/>
    <xf numFmtId="0" fontId="67" fillId="0" borderId="12"/>
    <xf numFmtId="9" fontId="1" fillId="0" borderId="0" applyFont="0" applyFill="0" applyBorder="0" applyAlignment="0" applyProtection="0"/>
    <xf numFmtId="10" fontId="25" fillId="2" borderId="2"/>
    <xf numFmtId="10" fontId="25" fillId="2" borderId="2"/>
    <xf numFmtId="10" fontId="25" fillId="2" borderId="2"/>
    <xf numFmtId="10" fontId="25" fillId="2" borderId="2"/>
    <xf numFmtId="10" fontId="25" fillId="2" borderId="2"/>
    <xf numFmtId="10" fontId="25" fillId="2" borderId="2"/>
    <xf numFmtId="10" fontId="25" fillId="2" borderId="2"/>
    <xf numFmtId="10" fontId="25" fillId="2" borderId="2"/>
    <xf numFmtId="10" fontId="25" fillId="2" borderId="2"/>
    <xf numFmtId="0" fontId="2" fillId="0" borderId="0" applyNumberFormat="0" applyFont="0" applyFill="0" applyBorder="0" applyAlignment="0" applyProtection="0">
      <alignment horizontal="left"/>
    </xf>
    <xf numFmtId="0" fontId="2" fillId="0" borderId="0" applyNumberFormat="0" applyFont="0" applyFill="0" applyBorder="0" applyAlignment="0" applyProtection="0">
      <alignment horizontal="left"/>
    </xf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25" fillId="0" borderId="18">
      <alignment horizontal="center"/>
    </xf>
    <xf numFmtId="0" fontId="25" fillId="0" borderId="18">
      <alignment horizontal="center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44" borderId="0" applyNumberFormat="0" applyFont="0" applyBorder="0" applyAlignment="0" applyProtection="0"/>
    <xf numFmtId="0" fontId="2" fillId="44" borderId="0" applyNumberFormat="0" applyFont="0" applyBorder="0" applyAlignment="0" applyProtection="0"/>
    <xf numFmtId="0" fontId="2" fillId="44" borderId="0" applyNumberFormat="0" applyFont="0" applyBorder="0" applyAlignment="0" applyProtection="0"/>
    <xf numFmtId="40" fontId="57" fillId="0" borderId="0" applyFont="0">
      <protection locked="0"/>
    </xf>
    <xf numFmtId="40" fontId="58" fillId="0" borderId="0" applyFont="0">
      <protection locked="0"/>
    </xf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19" applyNumberFormat="0" applyFont="0" applyFill="0" applyAlignment="0" applyProtection="0"/>
    <xf numFmtId="0" fontId="62" fillId="0" borderId="0" applyNumberFormat="0" applyFill="0" applyBorder="0" applyProtection="0">
      <alignment horizontal="left"/>
    </xf>
    <xf numFmtId="0" fontId="1" fillId="36" borderId="12">
      <alignment horizontal="left" vertical="center"/>
    </xf>
    <xf numFmtId="0" fontId="3" fillId="36" borderId="12">
      <alignment horizontal="left" vertical="center"/>
    </xf>
    <xf numFmtId="0" fontId="3" fillId="36" borderId="12">
      <alignment horizontal="left" vertical="center"/>
    </xf>
    <xf numFmtId="0" fontId="3" fillId="36" borderId="12">
      <alignment horizontal="left" vertical="center"/>
    </xf>
    <xf numFmtId="0" fontId="3" fillId="36" borderId="12">
      <alignment horizontal="left" vertical="center"/>
    </xf>
    <xf numFmtId="0" fontId="1" fillId="36" borderId="12">
      <alignment horizontal="left" vertical="center"/>
    </xf>
    <xf numFmtId="0" fontId="1" fillId="36" borderId="12">
      <alignment horizontal="left" vertical="center"/>
    </xf>
    <xf numFmtId="0" fontId="1" fillId="36" borderId="12">
      <alignment horizontal="left" vertical="center"/>
    </xf>
    <xf numFmtId="0" fontId="55" fillId="36" borderId="12">
      <alignment horizontal="center" vertical="center"/>
    </xf>
    <xf numFmtId="0" fontId="49" fillId="36" borderId="12">
      <alignment horizontal="center" vertical="center"/>
    </xf>
    <xf numFmtId="0" fontId="49" fillId="36" borderId="12">
      <alignment horizontal="center" vertical="center"/>
    </xf>
    <xf numFmtId="0" fontId="55" fillId="36" borderId="12">
      <alignment horizontal="center" vertical="center"/>
    </xf>
    <xf numFmtId="0" fontId="55" fillId="36" borderId="12">
      <alignment horizontal="center" vertical="center"/>
    </xf>
    <xf numFmtId="0" fontId="55" fillId="36" borderId="12">
      <alignment horizontal="center" vertical="center"/>
    </xf>
    <xf numFmtId="187" fontId="69" fillId="0" borderId="0" applyFont="0">
      <alignment horizontal="left"/>
    </xf>
    <xf numFmtId="0" fontId="70" fillId="0" borderId="0" applyNumberFormat="0" applyProtection="0">
      <alignment wrapText="1"/>
      <protection locked="0"/>
    </xf>
    <xf numFmtId="187" fontId="71" fillId="0" borderId="20">
      <alignment vertical="center"/>
    </xf>
    <xf numFmtId="187" fontId="57" fillId="0" borderId="0" applyFont="0">
      <protection locked="0"/>
    </xf>
    <xf numFmtId="187" fontId="57" fillId="0" borderId="0" applyFill="0" applyProtection="0">
      <protection locked="0"/>
    </xf>
    <xf numFmtId="0" fontId="72" fillId="42" borderId="12">
      <alignment horizontal="center" vertical="center"/>
    </xf>
    <xf numFmtId="0" fontId="8" fillId="42" borderId="12">
      <alignment horizontal="center" vertical="center"/>
    </xf>
    <xf numFmtId="0" fontId="8" fillId="42" borderId="12">
      <alignment horizontal="center" vertical="center"/>
    </xf>
    <xf numFmtId="0" fontId="72" fillId="42" borderId="12">
      <alignment horizontal="center" vertical="center"/>
    </xf>
    <xf numFmtId="0" fontId="72" fillId="42" borderId="12">
      <alignment horizontal="center" vertical="center"/>
    </xf>
    <xf numFmtId="0" fontId="72" fillId="42" borderId="12">
      <alignment horizontal="center" vertical="center"/>
    </xf>
    <xf numFmtId="0" fontId="72" fillId="43" borderId="12">
      <alignment horizontal="center" vertical="center"/>
    </xf>
    <xf numFmtId="0" fontId="8" fillId="43" borderId="12">
      <alignment horizontal="center" vertical="center"/>
    </xf>
    <xf numFmtId="0" fontId="8" fillId="43" borderId="12">
      <alignment horizontal="center" vertical="center"/>
    </xf>
    <xf numFmtId="0" fontId="72" fillId="43" borderId="12">
      <alignment horizontal="center" vertical="center"/>
    </xf>
    <xf numFmtId="0" fontId="72" fillId="43" borderId="12">
      <alignment horizontal="center" vertical="center"/>
    </xf>
    <xf numFmtId="0" fontId="72" fillId="43" borderId="12">
      <alignment horizontal="center" vertical="center"/>
    </xf>
    <xf numFmtId="0" fontId="72" fillId="42" borderId="12">
      <alignment horizontal="left" vertical="center"/>
    </xf>
    <xf numFmtId="0" fontId="8" fillId="42" borderId="12">
      <alignment horizontal="left" vertical="center"/>
    </xf>
    <xf numFmtId="0" fontId="8" fillId="42" borderId="12">
      <alignment horizontal="left" vertical="center"/>
    </xf>
    <xf numFmtId="0" fontId="72" fillId="42" borderId="12">
      <alignment horizontal="left" vertical="center"/>
    </xf>
    <xf numFmtId="0" fontId="72" fillId="42" borderId="12">
      <alignment horizontal="left" vertical="center"/>
    </xf>
    <xf numFmtId="0" fontId="72" fillId="42" borderId="12">
      <alignment horizontal="left" vertical="center"/>
    </xf>
    <xf numFmtId="0" fontId="72" fillId="43" borderId="12">
      <alignment horizontal="left" vertical="center"/>
    </xf>
    <xf numFmtId="0" fontId="8" fillId="43" borderId="12">
      <alignment horizontal="left" vertical="center"/>
    </xf>
    <xf numFmtId="0" fontId="8" fillId="43" borderId="12">
      <alignment horizontal="left" vertical="center"/>
    </xf>
    <xf numFmtId="0" fontId="72" fillId="43" borderId="12">
      <alignment horizontal="left" vertical="center"/>
    </xf>
    <xf numFmtId="0" fontId="72" fillId="43" borderId="12">
      <alignment horizontal="left" vertical="center"/>
    </xf>
    <xf numFmtId="0" fontId="72" fillId="43" borderId="12">
      <alignment horizontal="left" vertical="center"/>
    </xf>
    <xf numFmtId="185" fontId="24" fillId="45" borderId="0" applyNumberFormat="0" applyAlignment="0">
      <alignment horizontal="left" vertical="top"/>
    </xf>
    <xf numFmtId="185" fontId="73" fillId="0" borderId="21" applyNumberFormat="0" applyFill="0" applyProtection="0">
      <alignment horizontal="center"/>
    </xf>
    <xf numFmtId="187" fontId="58" fillId="0" borderId="0"/>
    <xf numFmtId="189" fontId="57" fillId="0" borderId="0" applyFill="0">
      <alignment horizontal="center"/>
    </xf>
    <xf numFmtId="187" fontId="57" fillId="0" borderId="0" applyFont="0">
      <alignment horizontal="center"/>
      <protection locked="0"/>
    </xf>
    <xf numFmtId="0" fontId="74" fillId="0" borderId="12"/>
    <xf numFmtId="0" fontId="75" fillId="0" borderId="12"/>
    <xf numFmtId="0" fontId="75" fillId="0" borderId="12"/>
    <xf numFmtId="0" fontId="74" fillId="0" borderId="12"/>
    <xf numFmtId="0" fontId="74" fillId="0" borderId="12"/>
    <xf numFmtId="0" fontId="74" fillId="0" borderId="12"/>
    <xf numFmtId="0" fontId="76" fillId="0" borderId="0" applyNumberFormat="0" applyFill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</cellStyleXfs>
  <cellXfs count="106">
    <xf numFmtId="0" fontId="0" fillId="0" borderId="0" xfId="0"/>
    <xf numFmtId="0" fontId="5" fillId="0" borderId="0" xfId="0" applyFont="1" applyFill="1" applyBorder="1"/>
    <xf numFmtId="166" fontId="5" fillId="0" borderId="0" xfId="9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0" xfId="2" quotePrefix="1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/>
    </xf>
    <xf numFmtId="6" fontId="5" fillId="0" borderId="0" xfId="0" applyNumberFormat="1" applyFont="1"/>
    <xf numFmtId="0" fontId="5" fillId="0" borderId="0" xfId="0" quotePrefix="1" applyFont="1" applyAlignment="1">
      <alignment horizontal="left"/>
    </xf>
    <xf numFmtId="164" fontId="5" fillId="0" borderId="0" xfId="0" applyNumberFormat="1" applyFont="1"/>
    <xf numFmtId="164" fontId="5" fillId="0" borderId="0" xfId="0" applyNumberFormat="1" applyFont="1" applyFill="1" applyBorder="1"/>
    <xf numFmtId="164" fontId="5" fillId="0" borderId="0" xfId="8" applyNumberFormat="1" applyFont="1" applyFill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164" fontId="0" fillId="0" borderId="0" xfId="0" applyNumberFormat="1"/>
    <xf numFmtId="0" fontId="5" fillId="0" borderId="0" xfId="8" applyNumberFormat="1" applyFont="1" applyFill="1" applyBorder="1"/>
    <xf numFmtId="9" fontId="5" fillId="0" borderId="0" xfId="0" applyNumberFormat="1" applyFont="1" applyFill="1" applyBorder="1"/>
    <xf numFmtId="9" fontId="5" fillId="0" borderId="0" xfId="0" applyNumberFormat="1" applyFont="1"/>
    <xf numFmtId="0" fontId="5" fillId="0" borderId="0" xfId="0" applyFont="1" applyFill="1" applyBorder="1" applyAlignment="1"/>
    <xf numFmtId="0" fontId="5" fillId="0" borderId="0" xfId="0" quotePrefix="1" applyFont="1" applyFill="1" applyBorder="1" applyAlignment="1"/>
    <xf numFmtId="0" fontId="6" fillId="0" borderId="0" xfId="0" applyFont="1" applyFill="1" applyBorder="1" applyAlignment="1"/>
    <xf numFmtId="10" fontId="5" fillId="0" borderId="0" xfId="0" applyNumberFormat="1" applyFont="1"/>
    <xf numFmtId="0" fontId="6" fillId="0" borderId="0" xfId="0" applyFont="1" applyFill="1" applyBorder="1"/>
    <xf numFmtId="0" fontId="6" fillId="0" borderId="0" xfId="0" applyFont="1"/>
    <xf numFmtId="0" fontId="6" fillId="0" borderId="0" xfId="8" applyNumberFormat="1" applyFont="1" applyFill="1" applyBorder="1"/>
    <xf numFmtId="164" fontId="6" fillId="0" borderId="0" xfId="0" applyNumberFormat="1" applyFont="1"/>
    <xf numFmtId="164" fontId="6" fillId="0" borderId="0" xfId="0" applyNumberFormat="1" applyFont="1" applyFill="1" applyBorder="1"/>
    <xf numFmtId="10" fontId="5" fillId="0" borderId="0" xfId="6" applyNumberFormat="1" applyFont="1"/>
    <xf numFmtId="0" fontId="0" fillId="0" borderId="0" xfId="0" applyFont="1"/>
    <xf numFmtId="0" fontId="0" fillId="0" borderId="0" xfId="0" applyNumberFormat="1" applyFont="1"/>
    <xf numFmtId="3" fontId="11" fillId="0" borderId="0" xfId="0" applyNumberFormat="1" applyFont="1" applyAlignment="1">
      <alignment vertical="center"/>
    </xf>
    <xf numFmtId="0" fontId="12" fillId="0" borderId="0" xfId="0" quotePrefix="1" applyFont="1" applyAlignment="1">
      <alignment horizontal="left" vertical="top"/>
    </xf>
    <xf numFmtId="3" fontId="12" fillId="0" borderId="0" xfId="0" applyNumberFormat="1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horizontal="left" vertical="top"/>
    </xf>
    <xf numFmtId="0" fontId="15" fillId="0" borderId="0" xfId="0" applyFont="1" applyFill="1"/>
    <xf numFmtId="0" fontId="16" fillId="0" borderId="0" xfId="0" applyFont="1" applyFill="1"/>
    <xf numFmtId="0" fontId="5" fillId="0" borderId="0" xfId="0" applyFont="1" applyFill="1"/>
    <xf numFmtId="0" fontId="13" fillId="0" borderId="0" xfId="0" applyFont="1"/>
    <xf numFmtId="0" fontId="8" fillId="0" borderId="0" xfId="0" applyFont="1"/>
    <xf numFmtId="164" fontId="8" fillId="0" borderId="0" xfId="0" applyNumberFormat="1" applyFont="1"/>
    <xf numFmtId="166" fontId="5" fillId="0" borderId="0" xfId="9" applyNumberFormat="1" applyFont="1" applyFill="1" applyBorder="1" applyAlignment="1">
      <alignment horizontal="left"/>
    </xf>
    <xf numFmtId="0" fontId="8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70" fontId="14" fillId="0" borderId="0" xfId="13" applyNumberFormat="1" applyFont="1" applyFill="1" applyBorder="1"/>
    <xf numFmtId="170" fontId="16" fillId="0" borderId="0" xfId="12" applyNumberFormat="1" applyFont="1" applyFill="1" applyBorder="1"/>
    <xf numFmtId="2" fontId="14" fillId="0" borderId="0" xfId="13" quotePrefix="1" applyNumberFormat="1" applyFont="1" applyFill="1" applyBorder="1" applyAlignment="1">
      <alignment horizontal="left"/>
    </xf>
    <xf numFmtId="10" fontId="27" fillId="0" borderId="0" xfId="14" applyNumberFormat="1" applyFont="1"/>
    <xf numFmtId="171" fontId="29" fillId="0" borderId="0" xfId="12" applyNumberFormat="1" applyFont="1" applyFill="1" applyBorder="1"/>
    <xf numFmtId="170" fontId="14" fillId="0" borderId="0" xfId="12" applyNumberFormat="1" applyFont="1" applyFill="1" applyBorder="1"/>
    <xf numFmtId="171" fontId="8" fillId="0" borderId="0" xfId="12" applyNumberFormat="1" applyFont="1" applyFill="1" applyBorder="1" applyAlignment="1">
      <alignment vertical="top" wrapText="1"/>
    </xf>
    <xf numFmtId="0" fontId="28" fillId="0" borderId="0" xfId="0" applyFont="1"/>
    <xf numFmtId="10" fontId="20" fillId="0" borderId="0" xfId="14" applyNumberFormat="1" applyFont="1"/>
    <xf numFmtId="2" fontId="14" fillId="0" borderId="0" xfId="12" applyNumberFormat="1" applyFont="1" applyFill="1" applyBorder="1"/>
    <xf numFmtId="2" fontId="14" fillId="0" borderId="0" xfId="13" applyNumberFormat="1" applyFont="1" applyFill="1" applyBorder="1" applyAlignment="1">
      <alignment horizontal="left"/>
    </xf>
    <xf numFmtId="14" fontId="5" fillId="0" borderId="0" xfId="0" applyNumberFormat="1" applyFont="1"/>
    <xf numFmtId="0" fontId="30" fillId="0" borderId="0" xfId="12" applyFont="1" applyFill="1" applyAlignment="1"/>
    <xf numFmtId="0" fontId="0" fillId="0" borderId="0" xfId="12" applyFont="1" applyFill="1"/>
    <xf numFmtId="0" fontId="30" fillId="0" borderId="0" xfId="12" applyFont="1" applyFill="1" applyAlignment="1">
      <alignment wrapText="1"/>
    </xf>
    <xf numFmtId="0" fontId="31" fillId="0" borderId="0" xfId="12" applyFont="1" applyFill="1" applyAlignment="1">
      <alignment wrapText="1"/>
    </xf>
    <xf numFmtId="172" fontId="30" fillId="0" borderId="0" xfId="12" applyNumberFormat="1" applyFont="1" applyFill="1" applyAlignment="1">
      <alignment horizontal="right" wrapText="1"/>
    </xf>
    <xf numFmtId="172" fontId="6" fillId="0" borderId="0" xfId="12" applyNumberFormat="1" applyFont="1" applyFill="1"/>
    <xf numFmtId="0" fontId="29" fillId="0" borderId="0" xfId="0" applyFont="1"/>
    <xf numFmtId="0" fontId="5" fillId="0" borderId="0" xfId="0" applyFont="1" applyFill="1" applyAlignment="1">
      <alignment vertical="center"/>
    </xf>
    <xf numFmtId="0" fontId="4" fillId="0" borderId="0" xfId="1" applyFill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1" applyFill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4" fillId="0" borderId="0" xfId="1" applyFill="1" applyAlignment="1"/>
    <xf numFmtId="0" fontId="4" fillId="0" borderId="0" xfId="1" applyFill="1" applyAlignment="1">
      <alignment vertical="center"/>
    </xf>
    <xf numFmtId="0" fontId="4" fillId="0" borderId="0" xfId="1" applyFill="1" applyAlignment="1">
      <alignment horizontal="left"/>
    </xf>
    <xf numFmtId="0" fontId="0" fillId="0" borderId="0" xfId="0" applyAlignment="1">
      <alignment wrapText="1"/>
    </xf>
    <xf numFmtId="166" fontId="6" fillId="0" borderId="0" xfId="0" applyNumberFormat="1" applyFont="1"/>
    <xf numFmtId="167" fontId="5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34" borderId="12" xfId="0" applyFont="1" applyFill="1" applyBorder="1"/>
    <xf numFmtId="8" fontId="1" fillId="34" borderId="12" xfId="0" applyNumberFormat="1" applyFont="1" applyFill="1" applyBorder="1"/>
    <xf numFmtId="9" fontId="1" fillId="34" borderId="12" xfId="0" applyNumberFormat="1" applyFont="1" applyFill="1" applyBorder="1"/>
    <xf numFmtId="0" fontId="47" fillId="0" borderId="13" xfId="0" applyFont="1" applyBorder="1"/>
    <xf numFmtId="0" fontId="1" fillId="0" borderId="13" xfId="0" applyFont="1" applyBorder="1"/>
    <xf numFmtId="6" fontId="1" fillId="0" borderId="13" xfId="0" applyNumberFormat="1" applyFont="1" applyBorder="1"/>
    <xf numFmtId="6" fontId="1" fillId="0" borderId="14" xfId="0" applyNumberFormat="1" applyFont="1" applyBorder="1"/>
    <xf numFmtId="0" fontId="1" fillId="0" borderId="15" xfId="0" applyFont="1" applyBorder="1"/>
    <xf numFmtId="6" fontId="48" fillId="0" borderId="12" xfId="0" applyNumberFormat="1" applyFont="1" applyBorder="1"/>
    <xf numFmtId="0" fontId="1" fillId="0" borderId="16" xfId="0" applyFont="1" applyBorder="1"/>
    <xf numFmtId="0" fontId="48" fillId="0" borderId="0" xfId="0" applyFont="1"/>
    <xf numFmtId="0" fontId="0" fillId="0" borderId="0" xfId="0" applyAlignment="1">
      <alignment horizontal="center" vertical="center" wrapText="1"/>
    </xf>
    <xf numFmtId="0" fontId="17" fillId="0" borderId="0" xfId="12"/>
    <xf numFmtId="166" fontId="17" fillId="0" borderId="0" xfId="13" applyNumberFormat="1" applyFont="1"/>
    <xf numFmtId="0" fontId="17" fillId="0" borderId="0" xfId="12" applyFill="1"/>
    <xf numFmtId="166" fontId="17" fillId="0" borderId="0" xfId="13" applyNumberFormat="1" applyFont="1" applyFill="1"/>
    <xf numFmtId="16" fontId="17" fillId="0" borderId="0" xfId="12" quotePrefix="1" applyNumberFormat="1" applyFill="1"/>
    <xf numFmtId="16" fontId="17" fillId="0" borderId="0" xfId="12" applyNumberFormat="1" applyFill="1"/>
    <xf numFmtId="16" fontId="51" fillId="0" borderId="0" xfId="12" applyNumberFormat="1" applyFont="1" applyFill="1"/>
    <xf numFmtId="166" fontId="51" fillId="0" borderId="0" xfId="13" applyNumberFormat="1" applyFont="1" applyFill="1"/>
    <xf numFmtId="16" fontId="77" fillId="0" borderId="0" xfId="12" applyNumberFormat="1" applyFont="1" applyFill="1"/>
    <xf numFmtId="166" fontId="77" fillId="0" borderId="0" xfId="13" applyNumberFormat="1" applyFont="1" applyFill="1"/>
    <xf numFmtId="0" fontId="3" fillId="0" borderId="0" xfId="311"/>
  </cellXfs>
  <cellStyles count="573">
    <cellStyle name="20% - Accent1" xfId="47" builtinId="30" customBuiltin="1"/>
    <cellStyle name="20% - Accent2" xfId="51" builtinId="34" customBuiltin="1"/>
    <cellStyle name="20% - Accent3" xfId="55" builtinId="38" customBuiltin="1"/>
    <cellStyle name="20% - Accent4" xfId="59" builtinId="42" customBuiltin="1"/>
    <cellStyle name="20% - Accent5" xfId="63" builtinId="46" customBuiltin="1"/>
    <cellStyle name="20% - Accent6" xfId="67" builtinId="50" customBuiltin="1"/>
    <cellStyle name="40% - Accent1" xfId="48" builtinId="31" customBuiltin="1"/>
    <cellStyle name="40% - Accent2" xfId="52" builtinId="35" customBuiltin="1"/>
    <cellStyle name="40% - Accent3" xfId="56" builtinId="39" customBuiltin="1"/>
    <cellStyle name="40% - Accent4" xfId="60" builtinId="43" customBuiltin="1"/>
    <cellStyle name="40% - Accent5" xfId="64" builtinId="47" customBuiltin="1"/>
    <cellStyle name="40% - Accent6" xfId="68" builtinId="51" customBuiltin="1"/>
    <cellStyle name="60% - Accent1" xfId="49" builtinId="32" customBuiltin="1"/>
    <cellStyle name="60% - Accent2" xfId="53" builtinId="36" customBuiltin="1"/>
    <cellStyle name="60% - Accent3" xfId="57" builtinId="40" customBuiltin="1"/>
    <cellStyle name="60% - Accent4" xfId="61" builtinId="44" customBuiltin="1"/>
    <cellStyle name="60% - Accent5" xfId="65" builtinId="48" customBuiltin="1"/>
    <cellStyle name="60% - Accent6" xfId="69" builtinId="52" customBuiltin="1"/>
    <cellStyle name="Accent1" xfId="46" builtinId="29" customBuiltin="1"/>
    <cellStyle name="Accent2" xfId="50" builtinId="33" customBuiltin="1"/>
    <cellStyle name="Accent3" xfId="54" builtinId="37" customBuiltin="1"/>
    <cellStyle name="Accent4" xfId="58" builtinId="41" customBuiltin="1"/>
    <cellStyle name="Accent5" xfId="62" builtinId="45" customBuiltin="1"/>
    <cellStyle name="Accent6" xfId="66" builtinId="49" customBuiltin="1"/>
    <cellStyle name="Assumption" xfId="74"/>
    <cellStyle name="Bad" xfId="36" builtinId="27" customBuiltin="1"/>
    <cellStyle name="Bold" xfId="24"/>
    <cellStyle name="Bold 2" xfId="75"/>
    <cellStyle name="Bold 2 2" xfId="76"/>
    <cellStyle name="Bold 2 2 2" xfId="77"/>
    <cellStyle name="Bold 2 3" xfId="78"/>
    <cellStyle name="Bold 3" xfId="79"/>
    <cellStyle name="Bold 3 2" xfId="80"/>
    <cellStyle name="Bold 4" xfId="81"/>
    <cellStyle name="Budget List" xfId="82"/>
    <cellStyle name="Calculated Column - IBM Cognos" xfId="83"/>
    <cellStyle name="Calculated Column - IBM Cognos 2" xfId="84"/>
    <cellStyle name="Calculated Column - IBM Cognos 2 2" xfId="85"/>
    <cellStyle name="Calculated Column - IBM Cognos 3" xfId="86"/>
    <cellStyle name="Calculated Column - IBM Cognos 3 2" xfId="87"/>
    <cellStyle name="Calculated Column - IBM Cognos 4" xfId="88"/>
    <cellStyle name="Calculated Column Name - IBM Cognos" xfId="89"/>
    <cellStyle name="Calculated Column Name - IBM Cognos 2" xfId="90"/>
    <cellStyle name="Calculated Column Name - IBM Cognos 2 2" xfId="91"/>
    <cellStyle name="Calculated Column Name - IBM Cognos 2 2 2" xfId="92"/>
    <cellStyle name="Calculated Column Name - IBM Cognos 2 3" xfId="93"/>
    <cellStyle name="Calculated Column Name - IBM Cognos 3" xfId="94"/>
    <cellStyle name="Calculated Column Name - IBM Cognos 3 2" xfId="95"/>
    <cellStyle name="Calculated Column Name - IBM Cognos 4" xfId="96"/>
    <cellStyle name="Calculated Row - IBM Cognos" xfId="97"/>
    <cellStyle name="Calculated Row - IBM Cognos 2" xfId="98"/>
    <cellStyle name="Calculated Row - IBM Cognos 2 2" xfId="99"/>
    <cellStyle name="Calculated Row - IBM Cognos 3" xfId="100"/>
    <cellStyle name="Calculated Row - IBM Cognos 3 2" xfId="101"/>
    <cellStyle name="Calculated Row - IBM Cognos 4" xfId="102"/>
    <cellStyle name="Calculated Row Name - IBM Cognos" xfId="103"/>
    <cellStyle name="Calculated Row Name - IBM Cognos 2" xfId="104"/>
    <cellStyle name="Calculated Row Name - IBM Cognos 2 2" xfId="105"/>
    <cellStyle name="Calculated Row Name - IBM Cognos 2 2 2" xfId="106"/>
    <cellStyle name="Calculated Row Name - IBM Cognos 2 3" xfId="107"/>
    <cellStyle name="Calculated Row Name - IBM Cognos 3" xfId="108"/>
    <cellStyle name="Calculated Row Name - IBM Cognos 3 2" xfId="109"/>
    <cellStyle name="Calculated Row Name - IBM Cognos 4" xfId="110"/>
    <cellStyle name="Calculation" xfId="40" builtinId="22" customBuiltin="1"/>
    <cellStyle name="CapAdv_Box" xfId="111"/>
    <cellStyle name="Check Cell" xfId="42" builtinId="23" customBuiltin="1"/>
    <cellStyle name="Column Name - IBM Cognos" xfId="112"/>
    <cellStyle name="Column Name - IBM Cognos 2" xfId="113"/>
    <cellStyle name="Column Name - IBM Cognos 2 2" xfId="114"/>
    <cellStyle name="Column Name - IBM Cognos 2 2 2" xfId="115"/>
    <cellStyle name="Column Name - IBM Cognos 2 3" xfId="116"/>
    <cellStyle name="Column Name - IBM Cognos 3" xfId="117"/>
    <cellStyle name="Column Name - IBM Cognos 3 2" xfId="118"/>
    <cellStyle name="Column Name - IBM Cognos 4" xfId="119"/>
    <cellStyle name="Column Template - IBM Cognos" xfId="120"/>
    <cellStyle name="Column Template - IBM Cognos 2" xfId="121"/>
    <cellStyle name="Column Template - IBM Cognos 2 2" xfId="122"/>
    <cellStyle name="Column Template - IBM Cognos 3" xfId="123"/>
    <cellStyle name="Column Template - IBM Cognos 3 2" xfId="124"/>
    <cellStyle name="Column Template - IBM Cognos 4" xfId="125"/>
    <cellStyle name="Comma 2" xfId="16"/>
    <cellStyle name="Comma 2 2" xfId="17"/>
    <cellStyle name="Comma 2 3" xfId="126"/>
    <cellStyle name="Comma 2 3 2" xfId="127"/>
    <cellStyle name="Comma 2 3 2 2" xfId="128"/>
    <cellStyle name="Comma 2 3 3" xfId="129"/>
    <cellStyle name="Comma 2 4" xfId="130"/>
    <cellStyle name="Comma 3" xfId="9"/>
    <cellStyle name="Comma 3 2" xfId="71"/>
    <cellStyle name="Comma 4" xfId="13"/>
    <cellStyle name="Comma 4 2" xfId="131"/>
    <cellStyle name="Comma 5" xfId="132"/>
    <cellStyle name="Comma 5 2" xfId="133"/>
    <cellStyle name="Comma 6" xfId="134"/>
    <cellStyle name="Comma 6 2" xfId="135"/>
    <cellStyle name="Comma 7" xfId="136"/>
    <cellStyle name="Comma 8" xfId="137"/>
    <cellStyle name="Comma 9" xfId="138"/>
    <cellStyle name="Comma0" xfId="139"/>
    <cellStyle name="Comma0 2" xfId="140"/>
    <cellStyle name="CSI" xfId="141"/>
    <cellStyle name="Curr" xfId="25"/>
    <cellStyle name="Currency" xfId="8" builtinId="4"/>
    <cellStyle name="Currency 2" xfId="18"/>
    <cellStyle name="Currency 2 2" xfId="142"/>
    <cellStyle name="Currency 3" xfId="19"/>
    <cellStyle name="Currency 3 2" xfId="143"/>
    <cellStyle name="Currency 3 2 2" xfId="144"/>
    <cellStyle name="Currency 4" xfId="30"/>
    <cellStyle name="Currency 4 2" xfId="146"/>
    <cellStyle name="Currency 4 3" xfId="145"/>
    <cellStyle name="Currency 7" xfId="147"/>
    <cellStyle name="Currency0" xfId="148"/>
    <cellStyle name="Currency0 2" xfId="149"/>
    <cellStyle name="Date" xfId="150"/>
    <cellStyle name="Date 2" xfId="151"/>
    <cellStyle name="Description" xfId="152"/>
    <cellStyle name="Differs From Base - IBM Cognos" xfId="153"/>
    <cellStyle name="Differs From Base - IBM Cognos 2" xfId="154"/>
    <cellStyle name="Differs From Base - IBM Cognos 2 2" xfId="155"/>
    <cellStyle name="Differs From Base - IBM Cognos 3" xfId="156"/>
    <cellStyle name="Differs From Base - IBM Cognos 3 2" xfId="157"/>
    <cellStyle name="Differs From Base - IBM Cognos 4" xfId="158"/>
    <cellStyle name="Explanatory Text" xfId="44" builtinId="53" customBuiltin="1"/>
    <cellStyle name="Fixed" xfId="159"/>
    <cellStyle name="Fixed 2" xfId="160"/>
    <cellStyle name="Footnote" xfId="26"/>
    <cellStyle name="Foottitle" xfId="161"/>
    <cellStyle name="FZilm Questionnaires" xfId="162"/>
    <cellStyle name="Good" xfId="35" builtinId="26" customBuiltin="1"/>
    <cellStyle name="Group Name - IBM Cognos" xfId="163"/>
    <cellStyle name="Group Name - IBM Cognos 2" xfId="164"/>
    <cellStyle name="Group Name - IBM Cognos 2 2" xfId="165"/>
    <cellStyle name="Group Name - IBM Cognos 2 2 2" xfId="166"/>
    <cellStyle name="Group Name - IBM Cognos 2 3" xfId="167"/>
    <cellStyle name="Group Name - IBM Cognos 3" xfId="168"/>
    <cellStyle name="Group Name - IBM Cognos 3 2" xfId="169"/>
    <cellStyle name="Group Name - IBM Cognos 4" xfId="170"/>
    <cellStyle name="header" xfId="17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EADING1" xfId="172"/>
    <cellStyle name="HEADING1 2" xfId="173"/>
    <cellStyle name="HEADING1 2 2" xfId="174"/>
    <cellStyle name="HEADING2" xfId="175"/>
    <cellStyle name="HEADING2 2" xfId="176"/>
    <cellStyle name="HEADING2 2 2" xfId="177"/>
    <cellStyle name="highlight years" xfId="178"/>
    <cellStyle name="highlight years 2" xfId="179"/>
    <cellStyle name="highlight years 2 2" xfId="180"/>
    <cellStyle name="highlight years 3" xfId="181"/>
    <cellStyle name="highlight years 3 2" xfId="182"/>
    <cellStyle name="highlight years 4" xfId="183"/>
    <cellStyle name="Hold Values - IBM Cognos" xfId="184"/>
    <cellStyle name="Hold Values - IBM Cognos 2" xfId="185"/>
    <cellStyle name="Hold Values - IBM Cognos 2 2" xfId="186"/>
    <cellStyle name="Hold Values - IBM Cognos 2 2 2" xfId="187"/>
    <cellStyle name="Hold Values - IBM Cognos 2 3" xfId="188"/>
    <cellStyle name="Hold Values - IBM Cognos 3" xfId="189"/>
    <cellStyle name="Hold Values - IBM Cognos 3 2" xfId="190"/>
    <cellStyle name="Hold Values - IBM Cognos 4" xfId="191"/>
    <cellStyle name="Hyperlink" xfId="1" builtinId="8"/>
    <cellStyle name="Hyperlink 2" xfId="15"/>
    <cellStyle name="Input" xfId="38" builtinId="20" customBuiltin="1"/>
    <cellStyle name="k" xfId="192"/>
    <cellStyle name="L" xfId="193"/>
    <cellStyle name="Length" xfId="194"/>
    <cellStyle name="Length 2" xfId="195"/>
    <cellStyle name="Length 2 2" xfId="196"/>
    <cellStyle name="Linked Cell" xfId="41" builtinId="24" customBuiltin="1"/>
    <cellStyle name="List Name - IBM Cognos" xfId="197"/>
    <cellStyle name="List Name - IBM Cognos 2" xfId="198"/>
    <cellStyle name="List Name - IBM Cognos 2 2" xfId="199"/>
    <cellStyle name="List Name - IBM Cognos 2 2 2" xfId="200"/>
    <cellStyle name="List Name - IBM Cognos 2 3" xfId="201"/>
    <cellStyle name="List Name - IBM Cognos 3" xfId="202"/>
    <cellStyle name="List Name - IBM Cognos 3 2" xfId="203"/>
    <cellStyle name="List Name - IBM Cognos 4" xfId="204"/>
    <cellStyle name="Locked - IBM Cognos" xfId="205"/>
    <cellStyle name="Locked - IBM Cognos 2" xfId="206"/>
    <cellStyle name="Locked - IBM Cognos 2 2" xfId="207"/>
    <cellStyle name="Locked - IBM Cognos 3" xfId="208"/>
    <cellStyle name="Locked - IBM Cognos 3 2" xfId="209"/>
    <cellStyle name="Locked - IBM Cognos 4" xfId="210"/>
    <cellStyle name="M" xfId="211"/>
    <cellStyle name="M-0" xfId="212"/>
    <cellStyle name="Main Subs" xfId="213"/>
    <cellStyle name="MainDescription" xfId="214"/>
    <cellStyle name="Measure" xfId="215"/>
    <cellStyle name="Measure - IBM Cognos" xfId="216"/>
    <cellStyle name="Measure - IBM Cognos 2" xfId="217"/>
    <cellStyle name="Measure - IBM Cognos 2 2" xfId="218"/>
    <cellStyle name="Measure - IBM Cognos 3" xfId="219"/>
    <cellStyle name="Measure - IBM Cognos 3 2" xfId="220"/>
    <cellStyle name="Measure - IBM Cognos 4" xfId="221"/>
    <cellStyle name="Measure 2" xfId="222"/>
    <cellStyle name="Measure 2 2" xfId="223"/>
    <cellStyle name="Measure Header - IBM Cognos" xfId="224"/>
    <cellStyle name="Measure Header - IBM Cognos 2" xfId="225"/>
    <cellStyle name="Measure Header - IBM Cognos 2 2" xfId="226"/>
    <cellStyle name="Measure Header - IBM Cognos 3" xfId="227"/>
    <cellStyle name="Measure Header - IBM Cognos 3 2" xfId="228"/>
    <cellStyle name="Measure Header - IBM Cognos 4" xfId="229"/>
    <cellStyle name="Measure Name - IBM Cognos" xfId="230"/>
    <cellStyle name="Measure Name - IBM Cognos 2" xfId="231"/>
    <cellStyle name="Measure Name - IBM Cognos 2 2" xfId="232"/>
    <cellStyle name="Measure Name - IBM Cognos 3" xfId="233"/>
    <cellStyle name="Measure Name - IBM Cognos 3 2" xfId="234"/>
    <cellStyle name="Measure Name - IBM Cognos 4" xfId="235"/>
    <cellStyle name="Measure Summary - IBM Cognos" xfId="236"/>
    <cellStyle name="Measure Summary - IBM Cognos 2" xfId="237"/>
    <cellStyle name="Measure Summary - IBM Cognos 2 2" xfId="238"/>
    <cellStyle name="Measure Summary - IBM Cognos 3" xfId="239"/>
    <cellStyle name="Measure Summary - IBM Cognos 3 2" xfId="240"/>
    <cellStyle name="Measure Summary - IBM Cognos 4" xfId="241"/>
    <cellStyle name="Measure Summary TM1 - IBM Cognos" xfId="242"/>
    <cellStyle name="Measure Summary TM1 - IBM Cognos 2" xfId="243"/>
    <cellStyle name="Measure Summary TM1 - IBM Cognos 2 2" xfId="244"/>
    <cellStyle name="Measure Summary TM1 - IBM Cognos 3" xfId="245"/>
    <cellStyle name="Measure Summary TM1 - IBM Cognos 3 2" xfId="246"/>
    <cellStyle name="Measure Summary TM1 - IBM Cognos 4" xfId="247"/>
    <cellStyle name="Measure Template - IBM Cognos" xfId="248"/>
    <cellStyle name="Measure Template - IBM Cognos 2" xfId="249"/>
    <cellStyle name="Measure Template - IBM Cognos 2 2" xfId="250"/>
    <cellStyle name="Measure Template - IBM Cognos 3" xfId="251"/>
    <cellStyle name="Measure Template - IBM Cognos 3 2" xfId="252"/>
    <cellStyle name="Measure Template - IBM Cognos 4" xfId="253"/>
    <cellStyle name="m-o" xfId="254"/>
    <cellStyle name="More - IBM Cognos" xfId="255"/>
    <cellStyle name="More - IBM Cognos 2" xfId="256"/>
    <cellStyle name="More - IBM Cognos 2 2" xfId="257"/>
    <cellStyle name="More - IBM Cognos 3" xfId="258"/>
    <cellStyle name="More - IBM Cognos 3 2" xfId="259"/>
    <cellStyle name="More - IBM Cognos 4" xfId="260"/>
    <cellStyle name="n" xfId="261"/>
    <cellStyle name="Neutral" xfId="37" builtinId="28" customBuiltin="1"/>
    <cellStyle name="NonState" xfId="27"/>
    <cellStyle name="Normal" xfId="0" builtinId="0"/>
    <cellStyle name="Normal - Style1" xfId="262"/>
    <cellStyle name="Normal - Style2" xfId="263"/>
    <cellStyle name="Normal - Style3" xfId="264"/>
    <cellStyle name="Normal - Style4" xfId="265"/>
    <cellStyle name="Normal - Style5" xfId="266"/>
    <cellStyle name="Normal 10" xfId="267"/>
    <cellStyle name="Normal 10 2" xfId="268"/>
    <cellStyle name="Normal 10 2 2" xfId="269"/>
    <cellStyle name="Normal 10 2 2 2" xfId="270"/>
    <cellStyle name="Normal 100" xfId="568"/>
    <cellStyle name="Normal 11" xfId="271"/>
    <cellStyle name="Normal 12" xfId="272"/>
    <cellStyle name="Normal 13" xfId="273"/>
    <cellStyle name="Normal 14" xfId="274"/>
    <cellStyle name="Normal 15" xfId="275"/>
    <cellStyle name="Normal 16" xfId="276"/>
    <cellStyle name="Normal 17" xfId="277"/>
    <cellStyle name="Normal 18" xfId="278"/>
    <cellStyle name="Normal 19" xfId="279"/>
    <cellStyle name="Normal 2" xfId="2"/>
    <cellStyle name="Normal 2 2" xfId="21"/>
    <cellStyle name="Normal 2 2 2" xfId="280"/>
    <cellStyle name="Normal 2 2 2 2" xfId="281"/>
    <cellStyle name="Normal 2 2 2 2 2" xfId="282"/>
    <cellStyle name="Normal 2 2 2 3" xfId="283"/>
    <cellStyle name="Normal 2 2 2 4" xfId="284"/>
    <cellStyle name="Normal 2 3" xfId="20"/>
    <cellStyle name="Normal 2 3 2" xfId="285"/>
    <cellStyle name="Normal 2 4" xfId="286"/>
    <cellStyle name="Normal 2_Balance Sheet" xfId="287"/>
    <cellStyle name="Normal 20" xfId="288"/>
    <cellStyle name="Normal 21" xfId="289"/>
    <cellStyle name="Normal 22" xfId="290"/>
    <cellStyle name="Normal 23" xfId="291"/>
    <cellStyle name="Normal 24" xfId="292"/>
    <cellStyle name="Normal 25" xfId="293"/>
    <cellStyle name="Normal 26" xfId="294"/>
    <cellStyle name="Normal 27" xfId="22"/>
    <cellStyle name="Normal 28" xfId="295"/>
    <cellStyle name="Normal 29" xfId="296"/>
    <cellStyle name="Normal 3" xfId="3"/>
    <cellStyle name="Normal 3 2" xfId="4"/>
    <cellStyle name="Normal 3 3" xfId="297"/>
    <cellStyle name="Normal 3 3 2" xfId="298"/>
    <cellStyle name="Normal 3 3 2 2" xfId="299"/>
    <cellStyle name="Normal 3 3 3" xfId="300"/>
    <cellStyle name="Normal 30" xfId="301"/>
    <cellStyle name="Normal 31" xfId="302"/>
    <cellStyle name="Normal 32" xfId="303"/>
    <cellStyle name="Normal 33" xfId="304"/>
    <cellStyle name="Normal 34" xfId="305"/>
    <cellStyle name="Normal 35" xfId="306"/>
    <cellStyle name="Normal 36" xfId="307"/>
    <cellStyle name="Normal 37" xfId="308"/>
    <cellStyle name="Normal 38" xfId="309"/>
    <cellStyle name="Normal 39" xfId="310"/>
    <cellStyle name="Normal 4" xfId="5"/>
    <cellStyle name="Normal 4 2" xfId="311"/>
    <cellStyle name="Normal 4 3" xfId="70"/>
    <cellStyle name="Normal 40" xfId="312"/>
    <cellStyle name="Normal 41" xfId="313"/>
    <cellStyle name="Normal 42" xfId="314"/>
    <cellStyle name="Normal 43" xfId="315"/>
    <cellStyle name="Normal 43 2" xfId="316"/>
    <cellStyle name="Normal 44" xfId="317"/>
    <cellStyle name="Normal 45" xfId="318"/>
    <cellStyle name="Normal 46" xfId="319"/>
    <cellStyle name="Normal 47" xfId="320"/>
    <cellStyle name="Normal 48" xfId="321"/>
    <cellStyle name="Normal 49" xfId="322"/>
    <cellStyle name="Normal 5" xfId="12"/>
    <cellStyle name="Normal 5 2" xfId="323"/>
    <cellStyle name="Normal 50" xfId="324"/>
    <cellStyle name="Normal 51" xfId="325"/>
    <cellStyle name="Normal 52" xfId="326"/>
    <cellStyle name="Normal 53" xfId="327"/>
    <cellStyle name="Normal 54" xfId="328"/>
    <cellStyle name="Normal 55" xfId="329"/>
    <cellStyle name="Normal 56" xfId="330"/>
    <cellStyle name="Normal 57" xfId="331"/>
    <cellStyle name="Normal 58" xfId="332"/>
    <cellStyle name="Normal 59" xfId="333"/>
    <cellStyle name="Normal 6" xfId="334"/>
    <cellStyle name="Normal 60" xfId="335"/>
    <cellStyle name="Normal 61" xfId="336"/>
    <cellStyle name="Normal 62" xfId="337"/>
    <cellStyle name="Normal 63" xfId="338"/>
    <cellStyle name="Normal 64" xfId="339"/>
    <cellStyle name="Normal 65" xfId="340"/>
    <cellStyle name="Normal 66" xfId="341"/>
    <cellStyle name="Normal 67" xfId="342"/>
    <cellStyle name="Normal 68" xfId="343"/>
    <cellStyle name="Normal 69" xfId="344"/>
    <cellStyle name="Normal 7" xfId="345"/>
    <cellStyle name="Normal 70" xfId="346"/>
    <cellStyle name="Normal 71" xfId="347"/>
    <cellStyle name="Normal 72" xfId="348"/>
    <cellStyle name="Normal 73" xfId="349"/>
    <cellStyle name="Normal 74" xfId="350"/>
    <cellStyle name="Normal 75" xfId="351"/>
    <cellStyle name="Normal 76" xfId="352"/>
    <cellStyle name="Normal 77" xfId="353"/>
    <cellStyle name="Normal 77 2" xfId="354"/>
    <cellStyle name="Normal 78" xfId="355"/>
    <cellStyle name="Normal 78 2" xfId="356"/>
    <cellStyle name="Normal 79" xfId="357"/>
    <cellStyle name="Normal 79 2" xfId="358"/>
    <cellStyle name="Normal 8" xfId="359"/>
    <cellStyle name="Normal 80" xfId="360"/>
    <cellStyle name="Normal 80 2" xfId="361"/>
    <cellStyle name="Normal 81" xfId="362"/>
    <cellStyle name="Normal 81 2" xfId="363"/>
    <cellStyle name="Normal 82" xfId="364"/>
    <cellStyle name="Normal 82 2" xfId="365"/>
    <cellStyle name="Normal 83" xfId="366"/>
    <cellStyle name="Normal 83 2" xfId="367"/>
    <cellStyle name="Normal 84" xfId="368"/>
    <cellStyle name="Normal 84 2" xfId="369"/>
    <cellStyle name="Normal 85" xfId="72"/>
    <cellStyle name="Normal 86" xfId="370"/>
    <cellStyle name="Normal 87" xfId="371"/>
    <cellStyle name="Normal 88" xfId="372"/>
    <cellStyle name="Normal 89" xfId="373"/>
    <cellStyle name="Normal 9" xfId="374"/>
    <cellStyle name="Normal 90" xfId="375"/>
    <cellStyle name="Normal 91" xfId="376"/>
    <cellStyle name="Normal 92" xfId="377"/>
    <cellStyle name="Normal 93" xfId="378"/>
    <cellStyle name="Normal 94" xfId="379"/>
    <cellStyle name="Normal 95" xfId="380"/>
    <cellStyle name="Normal 96" xfId="381"/>
    <cellStyle name="Normal 97" xfId="569"/>
    <cellStyle name="Normal 98" xfId="571"/>
    <cellStyle name="Normal 99" xfId="570"/>
    <cellStyle name="Note 2" xfId="382"/>
    <cellStyle name="Note 2 2" xfId="383"/>
    <cellStyle name="Note 2 2 2" xfId="384"/>
    <cellStyle name="Note 2 3" xfId="385"/>
    <cellStyle name="Note 3" xfId="572"/>
    <cellStyle name="Nr" xfId="386"/>
    <cellStyle name="Nr 2" xfId="387"/>
    <cellStyle name="Nr 2 2" xfId="388"/>
    <cellStyle name="Output" xfId="39" builtinId="21" customBuiltin="1"/>
    <cellStyle name="Pending Change - IBM Cognos" xfId="389"/>
    <cellStyle name="Pending Change - IBM Cognos 2" xfId="390"/>
    <cellStyle name="Pending Change - IBM Cognos 2 2" xfId="391"/>
    <cellStyle name="Pending Change - IBM Cognos 3" xfId="392"/>
    <cellStyle name="Pending Change - IBM Cognos 3 2" xfId="393"/>
    <cellStyle name="Pending Change - IBM Cognos 4" xfId="394"/>
    <cellStyle name="Percent" xfId="6" builtinId="5"/>
    <cellStyle name="Percent 2" xfId="7"/>
    <cellStyle name="Percent 2 2" xfId="395"/>
    <cellStyle name="Percent 3" xfId="11"/>
    <cellStyle name="Percent 3 2" xfId="23"/>
    <cellStyle name="Percent 4" xfId="14"/>
    <cellStyle name="Percent 4 2" xfId="73"/>
    <cellStyle name="Percent2" xfId="28"/>
    <cellStyle name="Percent2 2" xfId="396"/>
    <cellStyle name="Percent2 2 2" xfId="397"/>
    <cellStyle name="Percent2 2 2 2" xfId="398"/>
    <cellStyle name="Percent2 2 3" xfId="399"/>
    <cellStyle name="Percent2 3" xfId="400"/>
    <cellStyle name="Percent2 3 2" xfId="401"/>
    <cellStyle name="Percent2 4" xfId="402"/>
    <cellStyle name="Percent2 4 2" xfId="403"/>
    <cellStyle name="Percent2 5" xfId="404"/>
    <cellStyle name="PSChar" xfId="405"/>
    <cellStyle name="PSChar 2" xfId="406"/>
    <cellStyle name="PSChar 2 2" xfId="407"/>
    <cellStyle name="PSDate" xfId="408"/>
    <cellStyle name="PSDate 2" xfId="409"/>
    <cellStyle name="PSDate 2 2" xfId="410"/>
    <cellStyle name="PSDec" xfId="411"/>
    <cellStyle name="PSDec 2" xfId="412"/>
    <cellStyle name="PSDec 2 2" xfId="413"/>
    <cellStyle name="PSHeading" xfId="414"/>
    <cellStyle name="PSHeading 2" xfId="415"/>
    <cellStyle name="PSInt" xfId="416"/>
    <cellStyle name="PSInt 2" xfId="417"/>
    <cellStyle name="PSInt 2 2" xfId="418"/>
    <cellStyle name="PSSpacer" xfId="419"/>
    <cellStyle name="PSSpacer 2" xfId="420"/>
    <cellStyle name="PSSpacer 2 2" xfId="421"/>
    <cellStyle name="Rate" xfId="422"/>
    <cellStyle name="RateBold" xfId="423"/>
    <cellStyle name="Red (Hard #)" xfId="29"/>
    <cellStyle name="RISKbottomEdge" xfId="424"/>
    <cellStyle name="RISKbottomEdge 2" xfId="425"/>
    <cellStyle name="RISKbottomEdge 2 2" xfId="426"/>
    <cellStyle name="RISKbottomEdge 2 2 2" xfId="427"/>
    <cellStyle name="RISKbottomEdge 2 2 2 2" xfId="428"/>
    <cellStyle name="RISKbottomEdge 2 2 2 3" xfId="429"/>
    <cellStyle name="RISKbottomEdge 2 2 2 4" xfId="430"/>
    <cellStyle name="RISKbottomEdge 2 2 3" xfId="431"/>
    <cellStyle name="RISKbottomEdge 2 2 3 2" xfId="432"/>
    <cellStyle name="RISKbottomEdge 2 2 3 3" xfId="433"/>
    <cellStyle name="RISKbottomEdge 2 2 3 4" xfId="434"/>
    <cellStyle name="RISKbottomEdge 2 2 4" xfId="435"/>
    <cellStyle name="RISKbottomEdge 2 2 5" xfId="436"/>
    <cellStyle name="RISKbottomEdge 2 3" xfId="437"/>
    <cellStyle name="RISKbottomEdge 2 3 2" xfId="438"/>
    <cellStyle name="RISKbottomEdge 2 3 2 2" xfId="439"/>
    <cellStyle name="RISKbottomEdge 2 3 2 3" xfId="440"/>
    <cellStyle name="RISKbottomEdge 2 3 2 4" xfId="441"/>
    <cellStyle name="RISKbottomEdge 2 3 3" xfId="442"/>
    <cellStyle name="RISKbottomEdge 2 3 3 2" xfId="443"/>
    <cellStyle name="RISKbottomEdge 2 3 3 3" xfId="444"/>
    <cellStyle name="RISKbottomEdge 2 3 3 4" xfId="445"/>
    <cellStyle name="RISKbottomEdge 2 3 4" xfId="446"/>
    <cellStyle name="RISKbottomEdge 2 3 5" xfId="447"/>
    <cellStyle name="RISKbottomEdge 2 4" xfId="448"/>
    <cellStyle name="RISKbottomEdge 2 4 2" xfId="449"/>
    <cellStyle name="RISKbottomEdge 2 4 2 2" xfId="450"/>
    <cellStyle name="RISKbottomEdge 2 4 2 3" xfId="451"/>
    <cellStyle name="RISKbottomEdge 2 4 2 4" xfId="452"/>
    <cellStyle name="RISKbottomEdge 2 4 3" xfId="453"/>
    <cellStyle name="RISKbottomEdge 2 4 3 2" xfId="454"/>
    <cellStyle name="RISKbottomEdge 2 4 3 3" xfId="455"/>
    <cellStyle name="RISKbottomEdge 2 4 3 4" xfId="456"/>
    <cellStyle name="RISKbottomEdge 2 4 4" xfId="457"/>
    <cellStyle name="RISKbottomEdge 2 4 5" xfId="458"/>
    <cellStyle name="RISKbottomEdge 2 5" xfId="459"/>
    <cellStyle name="RISKbottomEdge 2 5 2" xfId="460"/>
    <cellStyle name="RISKbottomEdge 2 5 3" xfId="461"/>
    <cellStyle name="RISKbottomEdge 2 5 4" xfId="462"/>
    <cellStyle name="RISKbottomEdge 2 6" xfId="463"/>
    <cellStyle name="RISKbottomEdge 2 6 2" xfId="464"/>
    <cellStyle name="RISKbottomEdge 2 6 3" xfId="465"/>
    <cellStyle name="RISKbottomEdge 2 6 4" xfId="466"/>
    <cellStyle name="RISKbottomEdge 2 7" xfId="467"/>
    <cellStyle name="RISKbottomEdge 2 8" xfId="468"/>
    <cellStyle name="RISKbottomEdge 3" xfId="469"/>
    <cellStyle name="RISKbottomEdge 3 2" xfId="470"/>
    <cellStyle name="RISKbottomEdge 3 2 2" xfId="471"/>
    <cellStyle name="RISKbottomEdge 3 2 3" xfId="472"/>
    <cellStyle name="RISKbottomEdge 3 2 4" xfId="473"/>
    <cellStyle name="RISKbottomEdge 3 3" xfId="474"/>
    <cellStyle name="RISKbottomEdge 3 3 2" xfId="475"/>
    <cellStyle name="RISKbottomEdge 3 3 3" xfId="476"/>
    <cellStyle name="RISKbottomEdge 3 3 4" xfId="477"/>
    <cellStyle name="RISKbottomEdge 3 4" xfId="478"/>
    <cellStyle name="RISKbottomEdge 3 5" xfId="479"/>
    <cellStyle name="RISKbottomEdge 4" xfId="480"/>
    <cellStyle name="RISKbottomEdge 4 2" xfId="481"/>
    <cellStyle name="RISKbottomEdge 4 2 2" xfId="482"/>
    <cellStyle name="RISKbottomEdge 4 2 3" xfId="483"/>
    <cellStyle name="RISKbottomEdge 4 2 4" xfId="484"/>
    <cellStyle name="RISKbottomEdge 4 3" xfId="485"/>
    <cellStyle name="RISKbottomEdge 4 3 2" xfId="486"/>
    <cellStyle name="RISKbottomEdge 4 3 3" xfId="487"/>
    <cellStyle name="RISKbottomEdge 4 3 4" xfId="488"/>
    <cellStyle name="RISKbottomEdge 4 4" xfId="489"/>
    <cellStyle name="RISKbottomEdge 4 5" xfId="490"/>
    <cellStyle name="RISKbottomEdge 5" xfId="491"/>
    <cellStyle name="RISKbottomEdge 5 2" xfId="492"/>
    <cellStyle name="RISKbottomEdge 5 2 2" xfId="493"/>
    <cellStyle name="RISKbottomEdge 5 2 3" xfId="494"/>
    <cellStyle name="RISKbottomEdge 5 2 4" xfId="495"/>
    <cellStyle name="RISKbottomEdge 5 3" xfId="496"/>
    <cellStyle name="RISKbottomEdge 5 3 2" xfId="497"/>
    <cellStyle name="RISKbottomEdge 5 3 3" xfId="498"/>
    <cellStyle name="RISKbottomEdge 5 3 4" xfId="499"/>
    <cellStyle name="RISKbottomEdge 5 4" xfId="500"/>
    <cellStyle name="RISKbottomEdge 5 5" xfId="501"/>
    <cellStyle name="RISKbottomEdge 6" xfId="502"/>
    <cellStyle name="RISKbottomEdge 6 2" xfId="503"/>
    <cellStyle name="RISKbottomEdge 6 3" xfId="504"/>
    <cellStyle name="RISKbottomEdge 6 4" xfId="505"/>
    <cellStyle name="RISKbottomEdge 7" xfId="506"/>
    <cellStyle name="RISKbottomEdge 7 2" xfId="507"/>
    <cellStyle name="RISKbottomEdge 7 3" xfId="508"/>
    <cellStyle name="RISKbottomEdge 7 4" xfId="509"/>
    <cellStyle name="RISKbottomEdge 8" xfId="510"/>
    <cellStyle name="RISKbottomEdge 9" xfId="511"/>
    <cellStyle name="RISKnormLabel" xfId="512"/>
    <cellStyle name="Row Name - IBM Cognos" xfId="513"/>
    <cellStyle name="Row Name - IBM Cognos 2" xfId="514"/>
    <cellStyle name="Row Name - IBM Cognos 2 2" xfId="515"/>
    <cellStyle name="Row Name - IBM Cognos 2 2 2" xfId="516"/>
    <cellStyle name="Row Name - IBM Cognos 2 3" xfId="517"/>
    <cellStyle name="Row Name - IBM Cognos 3" xfId="518"/>
    <cellStyle name="Row Name - IBM Cognos 3 2" xfId="519"/>
    <cellStyle name="Row Name - IBM Cognos 4" xfId="520"/>
    <cellStyle name="Row Template - IBM Cognos" xfId="521"/>
    <cellStyle name="Row Template - IBM Cognos 2" xfId="522"/>
    <cellStyle name="Row Template - IBM Cognos 2 2" xfId="523"/>
    <cellStyle name="Row Template - IBM Cognos 3" xfId="524"/>
    <cellStyle name="Row Template - IBM Cognos 3 2" xfId="525"/>
    <cellStyle name="Row Template - IBM Cognos 4" xfId="526"/>
    <cellStyle name="Section Title" xfId="527"/>
    <cellStyle name="Style 1" xfId="10"/>
    <cellStyle name="Subtitle" xfId="528"/>
    <cellStyle name="Subtotal" xfId="529"/>
    <cellStyle name="sum" xfId="530"/>
    <cellStyle name="sum8" xfId="531"/>
    <cellStyle name="Summary Column Name - IBM Cognos" xfId="532"/>
    <cellStyle name="Summary Column Name - IBM Cognos 2" xfId="533"/>
    <cellStyle name="Summary Column Name - IBM Cognos 2 2" xfId="534"/>
    <cellStyle name="Summary Column Name - IBM Cognos 3" xfId="535"/>
    <cellStyle name="Summary Column Name - IBM Cognos 3 2" xfId="536"/>
    <cellStyle name="Summary Column Name - IBM Cognos 4" xfId="537"/>
    <cellStyle name="Summary Column Name TM1 - IBM Cognos" xfId="538"/>
    <cellStyle name="Summary Column Name TM1 - IBM Cognos 2" xfId="539"/>
    <cellStyle name="Summary Column Name TM1 - IBM Cognos 2 2" xfId="540"/>
    <cellStyle name="Summary Column Name TM1 - IBM Cognos 3" xfId="541"/>
    <cellStyle name="Summary Column Name TM1 - IBM Cognos 3 2" xfId="542"/>
    <cellStyle name="Summary Column Name TM1 - IBM Cognos 4" xfId="543"/>
    <cellStyle name="Summary Row Name - IBM Cognos" xfId="544"/>
    <cellStyle name="Summary Row Name - IBM Cognos 2" xfId="545"/>
    <cellStyle name="Summary Row Name - IBM Cognos 2 2" xfId="546"/>
    <cellStyle name="Summary Row Name - IBM Cognos 3" xfId="547"/>
    <cellStyle name="Summary Row Name - IBM Cognos 3 2" xfId="548"/>
    <cellStyle name="Summary Row Name - IBM Cognos 4" xfId="549"/>
    <cellStyle name="Summary Row Name TM1 - IBM Cognos" xfId="550"/>
    <cellStyle name="Summary Row Name TM1 - IBM Cognos 2" xfId="551"/>
    <cellStyle name="Summary Row Name TM1 - IBM Cognos 2 2" xfId="552"/>
    <cellStyle name="Summary Row Name TM1 - IBM Cognos 3" xfId="553"/>
    <cellStyle name="Summary Row Name TM1 - IBM Cognos 3 2" xfId="554"/>
    <cellStyle name="Summary Row Name TM1 - IBM Cognos 4" xfId="555"/>
    <cellStyle name="Summary_back" xfId="556"/>
    <cellStyle name="Title 2" xfId="567"/>
    <cellStyle name="Title Row" xfId="557"/>
    <cellStyle name="Total" xfId="45" builtinId="25" customBuiltin="1"/>
    <cellStyle name="totalbold" xfId="558"/>
    <cellStyle name="uni" xfId="559"/>
    <cellStyle name="Unit" xfId="560"/>
    <cellStyle name="Unsaved Change - IBM Cognos" xfId="561"/>
    <cellStyle name="Unsaved Change - IBM Cognos 2" xfId="562"/>
    <cellStyle name="Unsaved Change - IBM Cognos 2 2" xfId="563"/>
    <cellStyle name="Unsaved Change - IBM Cognos 3" xfId="564"/>
    <cellStyle name="Unsaved Change - IBM Cognos 3 2" xfId="565"/>
    <cellStyle name="Unsaved Change - IBM Cognos 4" xfId="566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409575</xdr:colOff>
      <xdr:row>0</xdr:row>
      <xdr:rowOff>1165459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43675" cy="11654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vanmatr/AppData/Local/Box/Box%20Edit/Documents/BjEOTSKXeE6c81fZI5Y+8A==/12.1.1%20and%2012.1.4%20FY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4 Expenses by function"/>
      <sheetName val="12.1.4 Expenses by class"/>
      <sheetName val="12.1.1 Revenues by source"/>
      <sheetName val="Data through 2019"/>
      <sheetName val="Expense by Class correction"/>
      <sheetName val="Multipliers"/>
    </sheetNames>
    <sheetDataSet>
      <sheetData sheetId="0" refreshError="1"/>
      <sheetData sheetId="1">
        <row r="56">
          <cell r="B56" t="str">
            <v>Other</v>
          </cell>
          <cell r="C56" t="str">
            <v>Depreciation &amp; interest</v>
          </cell>
          <cell r="D56" t="str">
            <v>Utilities</v>
          </cell>
          <cell r="E56" t="str">
            <v>Supplies and materials</v>
          </cell>
          <cell r="F56" t="str">
            <v>Scholarships and fellowships</v>
          </cell>
          <cell r="G56" t="str">
            <v>Employee benefits</v>
          </cell>
          <cell r="H56" t="str">
            <v>Salaries and wages</v>
          </cell>
        </row>
        <row r="57">
          <cell r="A57" t="str">
            <v>00-01</v>
          </cell>
          <cell r="B57">
            <v>0.41</v>
          </cell>
          <cell r="C57">
            <v>1.53</v>
          </cell>
          <cell r="D57">
            <v>0.52</v>
          </cell>
          <cell r="E57">
            <v>2.0699999999999998</v>
          </cell>
          <cell r="F57">
            <v>0.41</v>
          </cell>
          <cell r="G57">
            <v>1.58</v>
          </cell>
          <cell r="H57">
            <v>9.44</v>
          </cell>
        </row>
        <row r="58">
          <cell r="A58" t="str">
            <v>01-02</v>
          </cell>
          <cell r="B58">
            <v>0.39</v>
          </cell>
          <cell r="C58">
            <v>1.5299999999999998</v>
          </cell>
          <cell r="D58">
            <v>0.39</v>
          </cell>
          <cell r="E58">
            <v>1.93</v>
          </cell>
          <cell r="F58">
            <v>0.46</v>
          </cell>
          <cell r="G58">
            <v>1.73</v>
          </cell>
          <cell r="H58">
            <v>9.81</v>
          </cell>
        </row>
        <row r="59">
          <cell r="A59" t="str">
            <v>02-03</v>
          </cell>
          <cell r="B59">
            <v>0.4</v>
          </cell>
          <cell r="C59">
            <v>1.63</v>
          </cell>
          <cell r="D59">
            <v>0.4</v>
          </cell>
          <cell r="E59">
            <v>2.14</v>
          </cell>
          <cell r="F59">
            <v>0.5</v>
          </cell>
          <cell r="G59">
            <v>1.9</v>
          </cell>
          <cell r="H59">
            <v>10.130000000000001</v>
          </cell>
        </row>
        <row r="60">
          <cell r="A60" t="str">
            <v>03-04</v>
          </cell>
          <cell r="B60">
            <v>0.38</v>
          </cell>
          <cell r="C60">
            <v>1.67</v>
          </cell>
          <cell r="D60">
            <v>0.44</v>
          </cell>
          <cell r="E60">
            <v>2.19</v>
          </cell>
          <cell r="F60">
            <v>0.48</v>
          </cell>
          <cell r="G60">
            <v>2.0499999999999998</v>
          </cell>
          <cell r="H60">
            <v>10.28</v>
          </cell>
        </row>
        <row r="61">
          <cell r="A61" t="str">
            <v>04-05</v>
          </cell>
          <cell r="B61">
            <v>0.41</v>
          </cell>
          <cell r="C61">
            <v>1.74</v>
          </cell>
          <cell r="D61">
            <v>0.43</v>
          </cell>
          <cell r="E61">
            <v>2.38</v>
          </cell>
          <cell r="F61">
            <v>0.51</v>
          </cell>
          <cell r="G61">
            <v>2.0699999999999998</v>
          </cell>
          <cell r="H61">
            <v>10.36</v>
          </cell>
        </row>
        <row r="62">
          <cell r="A62" t="str">
            <v>05-06</v>
          </cell>
          <cell r="B62">
            <v>0.47</v>
          </cell>
          <cell r="C62">
            <v>1.81</v>
          </cell>
          <cell r="D62">
            <v>0.47</v>
          </cell>
          <cell r="E62">
            <v>2.4500000000000002</v>
          </cell>
          <cell r="F62">
            <v>0.48</v>
          </cell>
          <cell r="G62">
            <v>2.16</v>
          </cell>
          <cell r="H62">
            <v>10.58</v>
          </cell>
        </row>
        <row r="63">
          <cell r="A63" t="str">
            <v>06-07</v>
          </cell>
          <cell r="B63">
            <v>0.5</v>
          </cell>
          <cell r="C63">
            <v>1.86</v>
          </cell>
          <cell r="D63">
            <v>0.48</v>
          </cell>
          <cell r="E63">
            <v>2.4700000000000002</v>
          </cell>
          <cell r="F63">
            <v>0.52</v>
          </cell>
          <cell r="G63">
            <v>2.2599999999999998</v>
          </cell>
          <cell r="H63">
            <v>11.09</v>
          </cell>
        </row>
        <row r="64">
          <cell r="A64" t="str">
            <v>07-08</v>
          </cell>
          <cell r="B64">
            <v>0.5</v>
          </cell>
          <cell r="C64">
            <v>1.87</v>
          </cell>
          <cell r="D64">
            <v>0.49</v>
          </cell>
          <cell r="E64">
            <v>2.63</v>
          </cell>
          <cell r="F64">
            <v>0.54</v>
          </cell>
          <cell r="G64">
            <v>3.81</v>
          </cell>
          <cell r="H64">
            <v>11.73</v>
          </cell>
        </row>
        <row r="65">
          <cell r="A65" t="str">
            <v>08-09</v>
          </cell>
          <cell r="B65">
            <v>0.43</v>
          </cell>
          <cell r="C65">
            <v>1.88</v>
          </cell>
          <cell r="D65">
            <v>0.37</v>
          </cell>
          <cell r="E65">
            <v>2.67</v>
          </cell>
          <cell r="F65">
            <v>0.55000000000000004</v>
          </cell>
          <cell r="G65">
            <v>4.0999999999999996</v>
          </cell>
          <cell r="H65">
            <v>11.87</v>
          </cell>
        </row>
        <row r="66">
          <cell r="A66" t="str">
            <v>09-10</v>
          </cell>
          <cell r="B66">
            <v>0.56000000000000005</v>
          </cell>
          <cell r="C66">
            <v>2.1</v>
          </cell>
          <cell r="D66">
            <v>0.35</v>
          </cell>
          <cell r="E66">
            <v>2.66</v>
          </cell>
          <cell r="F66">
            <v>0.65</v>
          </cell>
          <cell r="G66">
            <v>6.27</v>
          </cell>
          <cell r="H66">
            <v>11.98</v>
          </cell>
        </row>
        <row r="67">
          <cell r="A67" t="str">
            <v>10-11</v>
          </cell>
          <cell r="B67">
            <v>0.69</v>
          </cell>
          <cell r="C67">
            <v>2.37</v>
          </cell>
          <cell r="D67">
            <v>0.34</v>
          </cell>
          <cell r="E67">
            <v>2.52</v>
          </cell>
          <cell r="F67">
            <v>0.72</v>
          </cell>
          <cell r="G67">
            <v>6.58</v>
          </cell>
          <cell r="H67">
            <v>12.3</v>
          </cell>
        </row>
        <row r="68">
          <cell r="A68" t="str">
            <v>11-12</v>
          </cell>
          <cell r="B68">
            <v>0.73</v>
          </cell>
          <cell r="C68">
            <v>2.4500000000000002</v>
          </cell>
          <cell r="D68">
            <v>0.33</v>
          </cell>
          <cell r="E68">
            <v>2.77</v>
          </cell>
          <cell r="F68">
            <v>0.7</v>
          </cell>
          <cell r="G68">
            <v>7.91</v>
          </cell>
          <cell r="H68">
            <v>12.78</v>
          </cell>
        </row>
        <row r="69">
          <cell r="A69" t="str">
            <v>12-13</v>
          </cell>
          <cell r="B69">
            <v>0.76</v>
          </cell>
          <cell r="C69">
            <v>2.5300000000000002</v>
          </cell>
          <cell r="D69">
            <v>0.32</v>
          </cell>
          <cell r="E69">
            <v>2.8</v>
          </cell>
          <cell r="F69">
            <v>0.67</v>
          </cell>
          <cell r="G69">
            <v>6.85</v>
          </cell>
          <cell r="H69">
            <v>13.06</v>
          </cell>
        </row>
        <row r="70">
          <cell r="A70" t="str">
            <v>13-14</v>
          </cell>
          <cell r="B70">
            <v>0.69</v>
          </cell>
          <cell r="C70">
            <v>2.6399999999999997</v>
          </cell>
          <cell r="D70">
            <v>0.33</v>
          </cell>
          <cell r="E70">
            <v>2.89</v>
          </cell>
          <cell r="F70">
            <v>0.65</v>
          </cell>
          <cell r="G70">
            <v>5.6</v>
          </cell>
          <cell r="H70">
            <v>13.73</v>
          </cell>
        </row>
        <row r="71">
          <cell r="A71" t="str">
            <v>14-15</v>
          </cell>
          <cell r="B71">
            <v>0.73</v>
          </cell>
          <cell r="C71">
            <v>2.6</v>
          </cell>
          <cell r="D71">
            <v>0.3</v>
          </cell>
          <cell r="E71">
            <v>3.17</v>
          </cell>
          <cell r="F71">
            <v>0.6</v>
          </cell>
          <cell r="G71">
            <v>6.29</v>
          </cell>
          <cell r="H71">
            <v>14.43</v>
          </cell>
        </row>
        <row r="72">
          <cell r="A72" t="str">
            <v>15-16</v>
          </cell>
          <cell r="B72">
            <v>0.75</v>
          </cell>
          <cell r="C72">
            <v>2.71</v>
          </cell>
          <cell r="D72">
            <v>0.31</v>
          </cell>
          <cell r="E72">
            <v>3.38</v>
          </cell>
          <cell r="F72">
            <v>0.71</v>
          </cell>
          <cell r="G72">
            <v>8.0500000000000007</v>
          </cell>
          <cell r="H72">
            <v>15.26</v>
          </cell>
        </row>
        <row r="73">
          <cell r="A73" t="str">
            <v>16-17</v>
          </cell>
          <cell r="B73">
            <v>0.77</v>
          </cell>
          <cell r="C73">
            <v>2.81</v>
          </cell>
          <cell r="D73">
            <v>0.31</v>
          </cell>
          <cell r="E73">
            <v>3.46</v>
          </cell>
          <cell r="F73">
            <v>0.78</v>
          </cell>
          <cell r="G73">
            <v>6.84</v>
          </cell>
          <cell r="H73">
            <v>16.2</v>
          </cell>
        </row>
        <row r="74">
          <cell r="A74" t="str">
            <v>17-18</v>
          </cell>
          <cell r="B74">
            <v>0.78</v>
          </cell>
          <cell r="C74">
            <v>2.8899999999999997</v>
          </cell>
          <cell r="D74">
            <v>0.32</v>
          </cell>
          <cell r="E74">
            <v>3.75</v>
          </cell>
          <cell r="F74">
            <v>0.8</v>
          </cell>
          <cell r="G74">
            <v>6.11</v>
          </cell>
          <cell r="H74">
            <v>16.57</v>
          </cell>
        </row>
        <row r="75">
          <cell r="A75" t="str">
            <v>18-19</v>
          </cell>
          <cell r="B75">
            <v>0.77</v>
          </cell>
          <cell r="C75">
            <v>2.87</v>
          </cell>
          <cell r="D75">
            <v>0.34</v>
          </cell>
          <cell r="E75">
            <v>4.0599999999999996</v>
          </cell>
          <cell r="F75">
            <v>0.85</v>
          </cell>
          <cell r="G75">
            <v>8.92</v>
          </cell>
          <cell r="H75">
            <v>16.98</v>
          </cell>
        </row>
        <row r="80">
          <cell r="G80">
            <v>9.8997493734335848E-2</v>
          </cell>
          <cell r="H80">
            <v>0.5914786967418546</v>
          </cell>
        </row>
        <row r="81">
          <cell r="G81">
            <v>0.10652709359605909</v>
          </cell>
          <cell r="H81">
            <v>0.60406403940886699</v>
          </cell>
        </row>
        <row r="82">
          <cell r="G82">
            <v>0.11111111111111109</v>
          </cell>
          <cell r="H82">
            <v>0.59239766081871348</v>
          </cell>
        </row>
        <row r="83">
          <cell r="G83">
            <v>0.11720983419096627</v>
          </cell>
          <cell r="H83">
            <v>0.58776443682104063</v>
          </cell>
        </row>
        <row r="84">
          <cell r="G84">
            <v>0.11564245810055866</v>
          </cell>
          <cell r="H84">
            <v>0.57877094972067045</v>
          </cell>
        </row>
        <row r="85">
          <cell r="G85">
            <v>0.11726384364820847</v>
          </cell>
          <cell r="H85">
            <v>0.57437567861020622</v>
          </cell>
        </row>
        <row r="86">
          <cell r="G86">
            <v>0.11783107403545359</v>
          </cell>
          <cell r="H86">
            <v>0.57820646506777895</v>
          </cell>
        </row>
        <row r="87">
          <cell r="G87">
            <v>0.17663421418636996</v>
          </cell>
          <cell r="H87">
            <v>0.54381084840055638</v>
          </cell>
        </row>
        <row r="88">
          <cell r="G88">
            <v>0.18747142203932329</v>
          </cell>
          <cell r="H88">
            <v>0.54275262917238232</v>
          </cell>
        </row>
        <row r="89">
          <cell r="G89">
            <v>0.25518925518925517</v>
          </cell>
          <cell r="H89">
            <v>0.48758648758648759</v>
          </cell>
        </row>
        <row r="90">
          <cell r="G90">
            <v>0.25783699059561127</v>
          </cell>
          <cell r="H90">
            <v>0.48197492163009409</v>
          </cell>
        </row>
        <row r="91">
          <cell r="G91">
            <v>0.28586917238886878</v>
          </cell>
          <cell r="H91">
            <v>0.46187206360679434</v>
          </cell>
        </row>
        <row r="92">
          <cell r="G92">
            <v>0.25379770285290848</v>
          </cell>
          <cell r="H92">
            <v>0.4838829195998518</v>
          </cell>
        </row>
        <row r="93">
          <cell r="G93">
            <v>0.21108179419525064</v>
          </cell>
          <cell r="H93">
            <v>0.51752732755371278</v>
          </cell>
        </row>
        <row r="94">
          <cell r="G94">
            <v>0.22368421052631582</v>
          </cell>
          <cell r="H94">
            <v>0.51315789473684215</v>
          </cell>
        </row>
        <row r="95">
          <cell r="G95">
            <v>0.25826114854026311</v>
          </cell>
          <cell r="H95">
            <v>0.48957330766762908</v>
          </cell>
        </row>
        <row r="96">
          <cell r="G96">
            <v>0.21944177093358999</v>
          </cell>
          <cell r="H96">
            <v>0.51973051010587101</v>
          </cell>
        </row>
        <row r="97">
          <cell r="G97">
            <v>0.19570787956438179</v>
          </cell>
          <cell r="H97">
            <v>0.53074951953875715</v>
          </cell>
        </row>
        <row r="98">
          <cell r="G98">
            <v>0.25639551595286003</v>
          </cell>
          <cell r="H98">
            <v>0.48807128485196899</v>
          </cell>
        </row>
      </sheetData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B18" sqref="B18:O18"/>
    </sheetView>
  </sheetViews>
  <sheetFormatPr defaultColWidth="9.140625" defaultRowHeight="15"/>
  <cols>
    <col min="1" max="1" width="9.140625" style="5" customWidth="1"/>
    <col min="2" max="8" width="9.140625" style="5"/>
    <col min="9" max="9" width="9.7109375" style="5" bestFit="1" customWidth="1"/>
    <col min="10" max="10" width="9.140625" style="5"/>
    <col min="11" max="11" width="9.140625" style="5" customWidth="1"/>
    <col min="12" max="12" width="0.85546875" style="5" customWidth="1"/>
    <col min="13" max="14" width="9.140625" style="5" hidden="1" customWidth="1"/>
    <col min="15" max="15" width="2.5703125" style="5" hidden="1" customWidth="1"/>
    <col min="16" max="16384" width="9.140625" style="5"/>
  </cols>
  <sheetData>
    <row r="1" spans="1:15" ht="92.2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39" customFormat="1" ht="1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39" customFormat="1" ht="15" customHeight="1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s="39" customFormat="1" ht="15" customHeight="1">
      <c r="B5" s="74" t="s">
        <v>112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s="39" customFormat="1" ht="15" customHeight="1">
      <c r="B6" s="74" t="s">
        <v>124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s="39" customFormat="1" ht="15" customHeight="1">
      <c r="A7" s="65"/>
      <c r="B7" s="75" t="s">
        <v>130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s="39" customFormat="1" ht="15" customHeight="1">
      <c r="A8" s="65"/>
      <c r="B8" s="75" t="s">
        <v>147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s="39" customFormat="1" ht="15" customHeight="1">
      <c r="A9" s="65"/>
      <c r="B9" s="75" t="s">
        <v>129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s="39" customFormat="1" ht="15" customHeight="1">
      <c r="A10" s="72" t="s">
        <v>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s="39" customFormat="1" ht="15" customHeight="1">
      <c r="B11" s="74" t="s">
        <v>138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 s="39" customFormat="1" ht="15" customHeight="1">
      <c r="B12" s="74" t="s">
        <v>143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s="39" customFormat="1" ht="15" customHeight="1">
      <c r="B13" s="76" t="s">
        <v>146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5" s="39" customFormat="1" ht="15" customHeight="1">
      <c r="B14" s="76" t="s">
        <v>148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5" s="39" customFormat="1" ht="15" customHeight="1">
      <c r="A15" s="73" t="s">
        <v>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1:15" s="39" customFormat="1" ht="15" customHeight="1">
      <c r="A16" s="65"/>
      <c r="B16" s="66" t="s">
        <v>86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1:15" s="39" customFormat="1" ht="15" customHeight="1">
      <c r="A17" s="65"/>
      <c r="B17" s="68" t="s">
        <v>131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5" customHeight="1">
      <c r="A18" s="65"/>
      <c r="B18" s="68" t="s">
        <v>132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>
      <c r="A19" s="69" t="s">
        <v>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1: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1:15">
      <c r="I21" s="57"/>
    </row>
  </sheetData>
  <mergeCells count="17">
    <mergeCell ref="B14:O14"/>
    <mergeCell ref="A1:O1"/>
    <mergeCell ref="B17:O17"/>
    <mergeCell ref="B18:O18"/>
    <mergeCell ref="A19:O20"/>
    <mergeCell ref="A2:O3"/>
    <mergeCell ref="A4:O4"/>
    <mergeCell ref="A10:O10"/>
    <mergeCell ref="A15:O15"/>
    <mergeCell ref="B5:O5"/>
    <mergeCell ref="B6:O6"/>
    <mergeCell ref="B7:O7"/>
    <mergeCell ref="B8:O8"/>
    <mergeCell ref="B9:O9"/>
    <mergeCell ref="B11:O11"/>
    <mergeCell ref="B12:O12"/>
    <mergeCell ref="B13:O13"/>
  </mergeCells>
  <hyperlinks>
    <hyperlink ref="B5" location="'12.1.1'!A1" display="12.1.1 Revenues by source, Universitywide"/>
    <hyperlink ref="B6" location="'12.1.2'!A1" display="12.1.2 Revenues by source, UC campuses"/>
    <hyperlink ref="B7" location="'12.2.1'!A1" display="12.2.1 Current giving by purpose"/>
    <hyperlink ref="B8" location="'12.2.2'!A1" display="12.2.2 Total giving by type"/>
    <hyperlink ref="B9" location="'12.3.1'!A1" display="12.3.1 UC share of state budget"/>
    <hyperlink ref="B11" location="'12.4.1'!A1" display="12.4.1 Expenditures by function and type, Universitywide"/>
    <hyperlink ref="B12" location="'12.4.2'!A1" display="12.4.2 Expenditures by function, UC campuses"/>
    <hyperlink ref="B5:O5" location="'12.1.1'!A1" display="12.1.1 Revenues by source, Universitywide, 2000–01 to 2017–18"/>
    <hyperlink ref="B6:O6" location="'12.1.2'!A1" display="12.1.2 Per-student average inflation-adjusted core revenues, Universitywide, 2000-01 to 2017-18"/>
    <hyperlink ref="B7:O7" location="'12.1.3'!A1" display="12.1.3 Current giving by purpose, Universitywide, 2000–01 to 2016–17"/>
    <hyperlink ref="B8:O8" location="'12.1.4'!A1" display="12.1.4 Expenditures by function and type, Universitywide, 2000–01 to 2016–17"/>
    <hyperlink ref="B9:O9" location="'12.1.5'!A1" display="12.1.5 Average general campus core fund expenditures for instruction per student, 1990–91 to 2016–17"/>
    <hyperlink ref="B11:O11" location="'12.2.1'!A1" display="12.2.1 Sources of capital project funding by year of approval, Universitywide, 2007–08 to 2016–17"/>
    <hyperlink ref="B12:O12" location="'12.2.2'!A1" display="12.2.2 Sources of capital spending detail, Universitywide, Project budgets approved in 2016–17"/>
    <hyperlink ref="B13" location="'12.2.3'!A1" display="12.2.3 Types of capital projects, based on budgets approved by year, Universitywide, 2011–12 to 2016–17"/>
    <hyperlink ref="B14" location="'12.2.4'!A1" display="12.2.4 Assignable square footage (ASF), Universitywide, 2007–2017"/>
    <hyperlink ref="B16:O16" location="'12.3.1'!A1" display="12.3.1 Greenhouse gas emissions compared to climate goals, Universitywide, 2009-2025"/>
    <hyperlink ref="B17:O17" location="'12.3.2'!A1" display="12.3.2 Cost avoidance from energy efficiency projects, Universitywide, 2005–2018"/>
    <hyperlink ref="B18:O18" location="'12.3.3'!A1" display="12.3.3 LEED® certifications, Universitywide, 2000–2018 (cumulative)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12"/>
  <sheetViews>
    <sheetView workbookViewId="0">
      <selection activeCell="A12" sqref="A12"/>
    </sheetView>
  </sheetViews>
  <sheetFormatPr defaultRowHeight="15"/>
  <cols>
    <col min="1" max="1" width="22.28515625" customWidth="1"/>
    <col min="2" max="3" width="23.7109375" customWidth="1"/>
  </cols>
  <sheetData>
    <row r="1" spans="1:3">
      <c r="A1" s="41" t="s">
        <v>85</v>
      </c>
      <c r="B1" s="29"/>
      <c r="C1" s="29"/>
    </row>
    <row r="2" spans="1:3">
      <c r="A2" s="29"/>
      <c r="B2" s="29"/>
      <c r="C2" s="29"/>
    </row>
    <row r="3" spans="1:3" ht="21.6" customHeight="1">
      <c r="A3" s="60"/>
      <c r="B3" s="61" t="s">
        <v>145</v>
      </c>
      <c r="C3" s="61" t="s">
        <v>144</v>
      </c>
    </row>
    <row r="4" spans="1:3">
      <c r="A4" s="58" t="s">
        <v>65</v>
      </c>
      <c r="B4" s="62">
        <v>15991844</v>
      </c>
      <c r="C4" s="62">
        <v>604367</v>
      </c>
    </row>
    <row r="5" spans="1:3">
      <c r="A5" s="58" t="s">
        <v>66</v>
      </c>
      <c r="B5" s="62">
        <v>17326838</v>
      </c>
      <c r="C5" s="62">
        <v>2627844</v>
      </c>
    </row>
    <row r="6" spans="1:3">
      <c r="A6" s="58" t="s">
        <v>67</v>
      </c>
      <c r="B6" s="62">
        <v>16315505</v>
      </c>
      <c r="C6" s="62">
        <v>2593664</v>
      </c>
    </row>
    <row r="7" spans="1:3">
      <c r="A7" s="58" t="s">
        <v>68</v>
      </c>
      <c r="B7" s="62">
        <v>4434480</v>
      </c>
      <c r="C7" s="62">
        <v>39453</v>
      </c>
    </row>
    <row r="8" spans="1:3">
      <c r="A8" s="58" t="s">
        <v>69</v>
      </c>
      <c r="B8" s="62">
        <v>3866985</v>
      </c>
      <c r="C8" s="62">
        <v>-353290</v>
      </c>
    </row>
    <row r="9" spans="1:3">
      <c r="A9" s="58" t="s">
        <v>70</v>
      </c>
      <c r="B9" s="62">
        <v>3746253</v>
      </c>
      <c r="C9" s="62">
        <v>-172107</v>
      </c>
    </row>
    <row r="10" spans="1:3">
      <c r="A10" s="58" t="s">
        <v>71</v>
      </c>
      <c r="B10" s="62">
        <v>4302568</v>
      </c>
      <c r="C10" s="62">
        <v>368186</v>
      </c>
    </row>
    <row r="11" spans="1:3">
      <c r="A11" s="58" t="s">
        <v>72</v>
      </c>
      <c r="B11" s="62">
        <v>3714206</v>
      </c>
      <c r="C11" s="62">
        <v>1636653</v>
      </c>
    </row>
    <row r="12" spans="1:3">
      <c r="A12" s="59"/>
      <c r="B12" s="63"/>
      <c r="C12" s="6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21"/>
  <sheetViews>
    <sheetView workbookViewId="0">
      <selection activeCell="E35" sqref="E35"/>
    </sheetView>
  </sheetViews>
  <sheetFormatPr defaultRowHeight="15"/>
  <cols>
    <col min="1" max="1" width="10.28515625" customWidth="1"/>
    <col min="2" max="5" width="23.7109375" customWidth="1"/>
  </cols>
  <sheetData>
    <row r="1" spans="1:6">
      <c r="A1" s="41" t="s">
        <v>86</v>
      </c>
      <c r="B1" s="29"/>
      <c r="C1" s="29"/>
      <c r="D1" s="29"/>
      <c r="E1" s="29"/>
    </row>
    <row r="2" spans="1:6" ht="18">
      <c r="A2" s="64" t="s">
        <v>88</v>
      </c>
      <c r="B2" s="29"/>
      <c r="C2" s="29"/>
      <c r="D2" s="29"/>
      <c r="E2" s="29"/>
    </row>
    <row r="3" spans="1:6">
      <c r="A3" s="29"/>
      <c r="B3" s="29"/>
      <c r="C3" s="29"/>
      <c r="D3" s="29"/>
      <c r="E3" s="29"/>
    </row>
    <row r="4" spans="1:6" ht="45">
      <c r="B4" s="94" t="s">
        <v>133</v>
      </c>
      <c r="C4" s="94" t="s">
        <v>134</v>
      </c>
      <c r="D4" s="94" t="s">
        <v>135</v>
      </c>
      <c r="E4" s="94" t="s">
        <v>136</v>
      </c>
      <c r="F4" s="94" t="s">
        <v>137</v>
      </c>
    </row>
    <row r="5" spans="1:6">
      <c r="A5">
        <v>2009</v>
      </c>
      <c r="B5">
        <v>965550</v>
      </c>
      <c r="C5">
        <v>397212</v>
      </c>
      <c r="E5">
        <v>1362763</v>
      </c>
      <c r="F5">
        <v>1829402</v>
      </c>
    </row>
    <row r="6" spans="1:6">
      <c r="A6">
        <v>2010</v>
      </c>
      <c r="B6">
        <v>974918</v>
      </c>
      <c r="C6">
        <v>341561</v>
      </c>
      <c r="D6">
        <v>-3.4000000000000002E-2</v>
      </c>
      <c r="E6">
        <v>1316479</v>
      </c>
      <c r="F6">
        <v>1745896</v>
      </c>
    </row>
    <row r="7" spans="1:6">
      <c r="A7">
        <v>2011</v>
      </c>
      <c r="B7">
        <v>961796</v>
      </c>
      <c r="C7">
        <v>364775</v>
      </c>
      <c r="D7">
        <v>7.7000000000000002E-3</v>
      </c>
      <c r="E7">
        <v>1326571</v>
      </c>
      <c r="F7">
        <v>1762517</v>
      </c>
    </row>
    <row r="8" spans="1:6">
      <c r="A8">
        <v>2012</v>
      </c>
      <c r="B8">
        <v>969566</v>
      </c>
      <c r="C8">
        <v>354904</v>
      </c>
      <c r="D8">
        <v>-1.6000000000000001E-3</v>
      </c>
      <c r="E8">
        <v>1324470</v>
      </c>
      <c r="F8">
        <v>1775713</v>
      </c>
    </row>
    <row r="9" spans="1:6">
      <c r="A9">
        <v>2013</v>
      </c>
      <c r="B9">
        <v>847228</v>
      </c>
      <c r="C9">
        <v>366957</v>
      </c>
      <c r="D9">
        <v>-8.3299999999999999E-2</v>
      </c>
      <c r="E9">
        <v>1214185</v>
      </c>
      <c r="F9">
        <v>1673952</v>
      </c>
    </row>
    <row r="10" spans="1:6">
      <c r="A10">
        <v>2014</v>
      </c>
      <c r="B10">
        <v>790854</v>
      </c>
      <c r="C10">
        <v>360279</v>
      </c>
      <c r="D10">
        <v>-5.1900000000000002E-2</v>
      </c>
      <c r="E10">
        <v>1151133</v>
      </c>
      <c r="F10">
        <v>1652428</v>
      </c>
    </row>
    <row r="11" spans="1:6">
      <c r="A11">
        <v>2015</v>
      </c>
      <c r="B11">
        <v>811926</v>
      </c>
      <c r="C11">
        <v>362289</v>
      </c>
      <c r="D11">
        <v>2.01E-2</v>
      </c>
      <c r="E11">
        <v>1174215</v>
      </c>
      <c r="F11">
        <v>1669952</v>
      </c>
    </row>
    <row r="12" spans="1:6">
      <c r="A12">
        <v>2016</v>
      </c>
      <c r="B12">
        <v>849133</v>
      </c>
      <c r="C12">
        <v>300904</v>
      </c>
      <c r="D12">
        <v>-2.06E-2</v>
      </c>
      <c r="E12">
        <v>1150037</v>
      </c>
      <c r="F12">
        <v>1651522</v>
      </c>
    </row>
    <row r="13" spans="1:6">
      <c r="A13">
        <v>2017</v>
      </c>
      <c r="B13">
        <v>835540</v>
      </c>
      <c r="C13">
        <v>251147</v>
      </c>
      <c r="D13">
        <v>-5.5100000000000003E-2</v>
      </c>
      <c r="E13">
        <v>1086687</v>
      </c>
      <c r="F13">
        <v>1589625</v>
      </c>
    </row>
    <row r="14" spans="1:6">
      <c r="A14">
        <v>2018</v>
      </c>
      <c r="B14">
        <v>812043</v>
      </c>
      <c r="C14">
        <v>216880</v>
      </c>
      <c r="D14">
        <v>-5.3199999999999997E-2</v>
      </c>
      <c r="E14">
        <v>1028922</v>
      </c>
      <c r="F14">
        <v>1481515</v>
      </c>
    </row>
    <row r="15" spans="1:6">
      <c r="B15" s="62"/>
      <c r="C15" s="62"/>
      <c r="D15" s="62"/>
      <c r="E15" s="62"/>
    </row>
    <row r="16" spans="1:6">
      <c r="B16" s="62"/>
      <c r="C16" s="62"/>
      <c r="D16" s="62"/>
      <c r="E16" s="62"/>
    </row>
    <row r="17" spans="2:5">
      <c r="B17" s="62"/>
      <c r="C17" s="62"/>
      <c r="D17" s="62"/>
      <c r="E17" s="62"/>
    </row>
    <row r="18" spans="2:5">
      <c r="B18" s="62"/>
      <c r="C18" s="62"/>
      <c r="D18" s="62"/>
      <c r="E18" s="62"/>
    </row>
    <row r="19" spans="2:5">
      <c r="B19" s="62"/>
      <c r="C19" s="62"/>
      <c r="D19" s="62"/>
      <c r="E19" s="62"/>
    </row>
    <row r="20" spans="2:5">
      <c r="B20" s="62"/>
      <c r="C20" s="62"/>
      <c r="D20" s="62"/>
      <c r="E20" s="62"/>
    </row>
    <row r="21" spans="2:5">
      <c r="B21" s="62"/>
      <c r="C21" s="62"/>
      <c r="D21" s="62"/>
      <c r="E21" s="62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19"/>
  <sheetViews>
    <sheetView workbookViewId="0">
      <selection activeCell="I16" sqref="I16"/>
    </sheetView>
  </sheetViews>
  <sheetFormatPr defaultRowHeight="15"/>
  <cols>
    <col min="1" max="1" width="10.28515625" customWidth="1"/>
    <col min="2" max="3" width="23.7109375" customWidth="1"/>
  </cols>
  <sheetData>
    <row r="1" spans="1:3">
      <c r="A1" s="41" t="s">
        <v>131</v>
      </c>
      <c r="B1" s="29"/>
      <c r="C1" s="29"/>
    </row>
    <row r="2" spans="1:3">
      <c r="A2" s="29"/>
      <c r="B2" s="29"/>
      <c r="C2" s="29"/>
    </row>
    <row r="3" spans="1:3" ht="30">
      <c r="A3" s="60"/>
      <c r="B3" s="61" t="s">
        <v>89</v>
      </c>
      <c r="C3" s="61" t="s">
        <v>90</v>
      </c>
    </row>
    <row r="4" spans="1:3">
      <c r="A4" s="86"/>
      <c r="B4" s="87" t="s">
        <v>89</v>
      </c>
      <c r="C4" s="87" t="s">
        <v>90</v>
      </c>
    </row>
    <row r="5" spans="1:3">
      <c r="A5" s="87">
        <v>2005</v>
      </c>
      <c r="B5" s="88">
        <v>1944115</v>
      </c>
      <c r="C5" s="88">
        <v>1944115</v>
      </c>
    </row>
    <row r="6" spans="1:3">
      <c r="A6" s="87">
        <v>2006</v>
      </c>
      <c r="B6" s="88">
        <v>1950598</v>
      </c>
      <c r="C6" s="88">
        <v>3894713</v>
      </c>
    </row>
    <row r="7" spans="1:3">
      <c r="A7" s="87">
        <v>2007</v>
      </c>
      <c r="B7" s="88">
        <v>3360746</v>
      </c>
      <c r="C7" s="88">
        <v>7255459</v>
      </c>
    </row>
    <row r="8" spans="1:3">
      <c r="A8" s="87">
        <v>2008</v>
      </c>
      <c r="B8" s="88">
        <v>9710962</v>
      </c>
      <c r="C8" s="88">
        <v>16966421</v>
      </c>
    </row>
    <row r="9" spans="1:3">
      <c r="A9" s="87">
        <v>2009</v>
      </c>
      <c r="B9" s="88">
        <v>12407568</v>
      </c>
      <c r="C9" s="88">
        <v>29373989</v>
      </c>
    </row>
    <row r="10" spans="1:3">
      <c r="A10" s="87">
        <v>2010</v>
      </c>
      <c r="B10" s="88">
        <v>14602729</v>
      </c>
      <c r="C10" s="88">
        <v>43976718</v>
      </c>
    </row>
    <row r="11" spans="1:3">
      <c r="A11" s="87">
        <v>2011</v>
      </c>
      <c r="B11" s="88">
        <v>17410539</v>
      </c>
      <c r="C11" s="88">
        <v>61387256</v>
      </c>
    </row>
    <row r="12" spans="1:3">
      <c r="A12" s="87">
        <v>2012</v>
      </c>
      <c r="B12" s="88">
        <v>23421913</v>
      </c>
      <c r="C12" s="88">
        <v>84809169</v>
      </c>
    </row>
    <row r="13" spans="1:3">
      <c r="A13" s="87">
        <v>2013</v>
      </c>
      <c r="B13" s="88">
        <v>25480439</v>
      </c>
      <c r="C13" s="88">
        <v>110289607</v>
      </c>
    </row>
    <row r="14" spans="1:3">
      <c r="A14" s="87">
        <v>2014</v>
      </c>
      <c r="B14" s="89">
        <v>27509263</v>
      </c>
      <c r="C14" s="89">
        <v>137798870</v>
      </c>
    </row>
    <row r="15" spans="1:3">
      <c r="A15" s="90">
        <v>2015</v>
      </c>
      <c r="B15" s="91">
        <v>27901653</v>
      </c>
      <c r="C15" s="91">
        <v>165700523</v>
      </c>
    </row>
    <row r="16" spans="1:3">
      <c r="A16" s="90">
        <v>2016</v>
      </c>
      <c r="B16" s="91">
        <v>28351029</v>
      </c>
      <c r="C16" s="91">
        <v>194051552</v>
      </c>
    </row>
    <row r="17" spans="1:3">
      <c r="A17" s="90">
        <v>2017</v>
      </c>
      <c r="B17" s="91">
        <v>29982895</v>
      </c>
      <c r="C17" s="91">
        <v>224034447</v>
      </c>
    </row>
    <row r="18" spans="1:3">
      <c r="A18" s="90">
        <v>2018</v>
      </c>
      <c r="B18" s="91">
        <v>30155673</v>
      </c>
      <c r="C18" s="91">
        <v>254190121</v>
      </c>
    </row>
    <row r="19" spans="1:3">
      <c r="A19" s="92">
        <v>2019</v>
      </c>
      <c r="B19" s="91">
        <v>31384685</v>
      </c>
      <c r="C19" s="91">
        <v>285574806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8"/>
  <sheetViews>
    <sheetView workbookViewId="0"/>
  </sheetViews>
  <sheetFormatPr defaultRowHeight="15"/>
  <cols>
    <col min="1" max="1" width="10.28515625" customWidth="1"/>
    <col min="2" max="5" width="9.7109375" customWidth="1"/>
  </cols>
  <sheetData>
    <row r="1" spans="1:16">
      <c r="A1" s="41" t="s">
        <v>132</v>
      </c>
      <c r="B1" s="29"/>
      <c r="C1" s="29"/>
    </row>
    <row r="2" spans="1:16">
      <c r="A2" s="29"/>
      <c r="B2" s="29"/>
      <c r="C2" s="29"/>
    </row>
    <row r="3" spans="1:16">
      <c r="A3" s="60"/>
      <c r="B3" s="41" t="s">
        <v>91</v>
      </c>
      <c r="C3" s="41" t="s">
        <v>92</v>
      </c>
      <c r="D3" s="41" t="s">
        <v>93</v>
      </c>
      <c r="E3" s="41" t="s">
        <v>94</v>
      </c>
    </row>
    <row r="4" spans="1:16">
      <c r="A4" s="93"/>
      <c r="B4" s="93">
        <v>2005</v>
      </c>
      <c r="C4" s="93">
        <v>2006</v>
      </c>
      <c r="D4" s="93">
        <v>2007</v>
      </c>
      <c r="E4" s="93">
        <v>2008</v>
      </c>
      <c r="F4" s="93">
        <v>2009</v>
      </c>
      <c r="G4" s="93">
        <v>2010</v>
      </c>
      <c r="H4" s="93">
        <v>2011</v>
      </c>
      <c r="I4" s="93">
        <v>2012</v>
      </c>
      <c r="J4" s="93">
        <v>2013</v>
      </c>
      <c r="K4" s="93">
        <v>2014</v>
      </c>
      <c r="L4" s="93">
        <v>2015</v>
      </c>
      <c r="M4" s="93">
        <v>2016</v>
      </c>
      <c r="N4" s="93">
        <v>2017</v>
      </c>
      <c r="O4" s="80">
        <v>2018</v>
      </c>
      <c r="P4" s="93">
        <v>2019</v>
      </c>
    </row>
    <row r="5" spans="1:16">
      <c r="A5" s="93" t="s">
        <v>91</v>
      </c>
      <c r="B5" s="93">
        <v>1</v>
      </c>
      <c r="C5" s="93">
        <v>2</v>
      </c>
      <c r="D5" s="93">
        <v>2</v>
      </c>
      <c r="E5" s="93">
        <v>2</v>
      </c>
      <c r="F5" s="93">
        <v>5</v>
      </c>
      <c r="G5" s="93">
        <v>7</v>
      </c>
      <c r="H5" s="93">
        <v>8</v>
      </c>
      <c r="I5" s="93">
        <v>9</v>
      </c>
      <c r="J5" s="93">
        <v>9</v>
      </c>
      <c r="K5" s="93">
        <v>9</v>
      </c>
      <c r="L5" s="93">
        <v>12</v>
      </c>
      <c r="M5" s="93">
        <v>14</v>
      </c>
      <c r="N5" s="93">
        <v>14</v>
      </c>
      <c r="O5" s="80">
        <v>14</v>
      </c>
      <c r="P5" s="93">
        <v>14</v>
      </c>
    </row>
    <row r="6" spans="1:16">
      <c r="A6" s="93" t="s">
        <v>92</v>
      </c>
      <c r="B6" s="93">
        <v>1</v>
      </c>
      <c r="C6" s="93">
        <v>2</v>
      </c>
      <c r="D6" s="93">
        <v>3</v>
      </c>
      <c r="E6" s="93">
        <v>6</v>
      </c>
      <c r="F6" s="93">
        <v>11</v>
      </c>
      <c r="G6" s="93">
        <v>17</v>
      </c>
      <c r="H6" s="93">
        <v>31</v>
      </c>
      <c r="I6" s="93">
        <v>34</v>
      </c>
      <c r="J6" s="93">
        <v>38</v>
      </c>
      <c r="K6" s="93">
        <v>46</v>
      </c>
      <c r="L6" s="93">
        <v>51</v>
      </c>
      <c r="M6" s="93">
        <v>59</v>
      </c>
      <c r="N6" s="93">
        <v>65</v>
      </c>
      <c r="O6" s="80">
        <v>67</v>
      </c>
      <c r="P6" s="93">
        <v>69</v>
      </c>
    </row>
    <row r="7" spans="1:16">
      <c r="A7" s="93" t="s">
        <v>93</v>
      </c>
      <c r="B7" s="93">
        <v>0</v>
      </c>
      <c r="C7" s="93">
        <v>0</v>
      </c>
      <c r="D7" s="93">
        <v>5</v>
      </c>
      <c r="E7" s="93">
        <v>7</v>
      </c>
      <c r="F7" s="93">
        <v>15</v>
      </c>
      <c r="G7" s="93">
        <v>20</v>
      </c>
      <c r="H7" s="93">
        <v>39</v>
      </c>
      <c r="I7" s="93">
        <v>63</v>
      </c>
      <c r="J7" s="93">
        <v>71</v>
      </c>
      <c r="K7" s="93">
        <v>110</v>
      </c>
      <c r="L7" s="93">
        <v>127</v>
      </c>
      <c r="M7" s="93">
        <v>135</v>
      </c>
      <c r="N7" s="93">
        <v>148</v>
      </c>
      <c r="O7" s="80">
        <v>159</v>
      </c>
      <c r="P7" s="93">
        <v>166</v>
      </c>
    </row>
    <row r="8" spans="1:16">
      <c r="A8" s="93" t="s">
        <v>94</v>
      </c>
      <c r="B8" s="93">
        <v>0</v>
      </c>
      <c r="C8" s="93">
        <v>0</v>
      </c>
      <c r="D8" s="93">
        <v>1</v>
      </c>
      <c r="E8" s="93">
        <v>1</v>
      </c>
      <c r="F8" s="93">
        <v>2</v>
      </c>
      <c r="G8" s="93">
        <v>3</v>
      </c>
      <c r="H8" s="93">
        <v>7</v>
      </c>
      <c r="I8" s="93">
        <v>12</v>
      </c>
      <c r="J8" s="93">
        <v>25</v>
      </c>
      <c r="K8" s="93">
        <v>30</v>
      </c>
      <c r="L8" s="93">
        <v>42</v>
      </c>
      <c r="M8" s="93">
        <v>52</v>
      </c>
      <c r="N8" s="93">
        <v>61</v>
      </c>
      <c r="O8" s="80">
        <v>69</v>
      </c>
      <c r="P8" s="93">
        <v>72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25"/>
  <sheetViews>
    <sheetView workbookViewId="0">
      <selection activeCell="C33" sqref="C33"/>
    </sheetView>
  </sheetViews>
  <sheetFormatPr defaultColWidth="9.140625" defaultRowHeight="15"/>
  <cols>
    <col min="1" max="1" width="28" style="5" bestFit="1" customWidth="1"/>
    <col min="2" max="11" width="15.42578125" style="5" customWidth="1"/>
    <col min="12" max="16384" width="9.140625" style="5"/>
  </cols>
  <sheetData>
    <row r="1" spans="1:11">
      <c r="A1" s="6" t="s">
        <v>112</v>
      </c>
      <c r="B1" s="7"/>
    </row>
    <row r="3" spans="1:11" ht="15" customHeight="1">
      <c r="A3" t="s">
        <v>95</v>
      </c>
      <c r="B3"/>
      <c r="C3"/>
      <c r="D3"/>
      <c r="E3"/>
      <c r="F3"/>
      <c r="G3"/>
      <c r="H3"/>
      <c r="I3"/>
      <c r="J3"/>
      <c r="K3"/>
    </row>
    <row r="4" spans="1:11" ht="45">
      <c r="A4" t="s">
        <v>87</v>
      </c>
      <c r="B4" s="77" t="s">
        <v>96</v>
      </c>
      <c r="C4" s="77" t="s">
        <v>97</v>
      </c>
      <c r="D4" s="77" t="s">
        <v>98</v>
      </c>
      <c r="E4" s="77" t="s">
        <v>99</v>
      </c>
      <c r="F4" s="77" t="s">
        <v>100</v>
      </c>
      <c r="G4" s="77" t="s">
        <v>101</v>
      </c>
      <c r="H4" s="77" t="s">
        <v>102</v>
      </c>
      <c r="I4" s="77" t="s">
        <v>103</v>
      </c>
      <c r="J4" s="77" t="s">
        <v>29</v>
      </c>
      <c r="K4" s="77" t="s">
        <v>25</v>
      </c>
    </row>
    <row r="5" spans="1:11">
      <c r="A5" t="s">
        <v>104</v>
      </c>
      <c r="B5">
        <v>0.97</v>
      </c>
      <c r="C5">
        <v>1.21</v>
      </c>
      <c r="D5">
        <v>4.5199999999999996</v>
      </c>
      <c r="E5">
        <v>4.4400000000000004</v>
      </c>
      <c r="F5">
        <v>0.73</v>
      </c>
      <c r="G5">
        <v>0.82</v>
      </c>
      <c r="H5">
        <v>4.62</v>
      </c>
      <c r="I5">
        <v>0.16</v>
      </c>
      <c r="J5">
        <v>1.55</v>
      </c>
      <c r="K5">
        <f>SUM(B5:J5)</f>
        <v>19.020000000000003</v>
      </c>
    </row>
    <row r="6" spans="1:11">
      <c r="A6" t="s">
        <v>105</v>
      </c>
      <c r="B6">
        <v>1.03</v>
      </c>
      <c r="C6">
        <v>1.28</v>
      </c>
      <c r="D6">
        <v>4.83</v>
      </c>
      <c r="E6">
        <v>4.62</v>
      </c>
      <c r="F6">
        <v>0.6</v>
      </c>
      <c r="G6">
        <v>0.54</v>
      </c>
      <c r="H6">
        <v>4.6100000000000003</v>
      </c>
      <c r="I6">
        <v>0.16</v>
      </c>
      <c r="J6">
        <v>1.53</v>
      </c>
      <c r="K6">
        <f t="shared" ref="K6:K23" si="0">SUM(B6:J6)</f>
        <v>19.200000000000003</v>
      </c>
    </row>
    <row r="7" spans="1:11">
      <c r="A7" t="s">
        <v>106</v>
      </c>
      <c r="B7">
        <v>1.1000000000000001</v>
      </c>
      <c r="C7">
        <v>1.37</v>
      </c>
      <c r="D7">
        <v>5.19</v>
      </c>
      <c r="E7">
        <v>5.0199999999999996</v>
      </c>
      <c r="F7">
        <v>0.51</v>
      </c>
      <c r="G7">
        <v>0.71</v>
      </c>
      <c r="H7">
        <v>4.3099999999999996</v>
      </c>
      <c r="I7">
        <v>0.14000000000000001</v>
      </c>
      <c r="J7">
        <v>1.61</v>
      </c>
      <c r="K7">
        <f t="shared" si="0"/>
        <v>19.959999999999997</v>
      </c>
    </row>
    <row r="8" spans="1:11">
      <c r="A8" t="s">
        <v>107</v>
      </c>
      <c r="B8">
        <v>1.1100000000000001</v>
      </c>
      <c r="C8">
        <v>1.43</v>
      </c>
      <c r="D8">
        <v>5.48</v>
      </c>
      <c r="E8">
        <v>5.27</v>
      </c>
      <c r="F8">
        <v>0.45</v>
      </c>
      <c r="G8">
        <v>0.78</v>
      </c>
      <c r="H8">
        <v>3.78</v>
      </c>
      <c r="I8">
        <v>0.17</v>
      </c>
      <c r="J8">
        <v>1.97</v>
      </c>
      <c r="K8">
        <f t="shared" si="0"/>
        <v>20.439999999999998</v>
      </c>
    </row>
    <row r="9" spans="1:11">
      <c r="A9" t="s">
        <v>108</v>
      </c>
      <c r="B9">
        <v>1.18</v>
      </c>
      <c r="C9">
        <v>1.48</v>
      </c>
      <c r="D9">
        <v>5.54</v>
      </c>
      <c r="E9">
        <v>5.52</v>
      </c>
      <c r="F9">
        <v>0.48</v>
      </c>
      <c r="G9">
        <v>0.75</v>
      </c>
      <c r="H9">
        <v>3.43</v>
      </c>
      <c r="I9">
        <v>0.17</v>
      </c>
      <c r="J9">
        <v>2.17</v>
      </c>
      <c r="K9">
        <f t="shared" si="0"/>
        <v>20.72</v>
      </c>
    </row>
    <row r="10" spans="1:11">
      <c r="A10" t="s">
        <v>109</v>
      </c>
      <c r="B10">
        <v>1.2</v>
      </c>
      <c r="C10">
        <v>1.51</v>
      </c>
      <c r="D10">
        <v>5.57</v>
      </c>
      <c r="E10">
        <v>5.65</v>
      </c>
      <c r="F10">
        <v>0.6</v>
      </c>
      <c r="G10">
        <v>0.84</v>
      </c>
      <c r="H10">
        <v>3.45</v>
      </c>
      <c r="I10">
        <v>0.2</v>
      </c>
      <c r="J10">
        <v>2.23</v>
      </c>
      <c r="K10">
        <f t="shared" si="0"/>
        <v>21.25</v>
      </c>
    </row>
    <row r="11" spans="1:11">
      <c r="A11" t="s">
        <v>110</v>
      </c>
      <c r="B11">
        <v>1.31</v>
      </c>
      <c r="C11">
        <v>1.62</v>
      </c>
      <c r="D11">
        <v>5.58</v>
      </c>
      <c r="E11">
        <v>5.86</v>
      </c>
      <c r="F11">
        <v>0.66</v>
      </c>
      <c r="G11">
        <v>0.88</v>
      </c>
      <c r="H11">
        <v>3.61</v>
      </c>
      <c r="I11">
        <v>0.2</v>
      </c>
      <c r="J11">
        <v>2.25</v>
      </c>
      <c r="K11">
        <f t="shared" si="0"/>
        <v>21.970000000000002</v>
      </c>
    </row>
    <row r="12" spans="1:11">
      <c r="A12" t="s">
        <v>49</v>
      </c>
      <c r="B12">
        <v>1.41</v>
      </c>
      <c r="C12">
        <v>1.72</v>
      </c>
      <c r="D12">
        <v>5.66</v>
      </c>
      <c r="E12">
        <v>6.16</v>
      </c>
      <c r="F12">
        <v>0.67</v>
      </c>
      <c r="G12">
        <v>0.92</v>
      </c>
      <c r="H12">
        <v>3.73</v>
      </c>
      <c r="I12">
        <v>0.21</v>
      </c>
      <c r="J12">
        <v>2.41</v>
      </c>
      <c r="K12">
        <f t="shared" si="0"/>
        <v>22.89</v>
      </c>
    </row>
    <row r="13" spans="1:11">
      <c r="A13" t="s">
        <v>50</v>
      </c>
      <c r="B13">
        <v>1.38</v>
      </c>
      <c r="C13">
        <v>1.76</v>
      </c>
      <c r="D13">
        <v>5.69</v>
      </c>
      <c r="E13">
        <v>6.64</v>
      </c>
      <c r="F13">
        <v>0.56000000000000005</v>
      </c>
      <c r="G13">
        <v>0.8</v>
      </c>
      <c r="H13">
        <v>2.92</v>
      </c>
      <c r="I13">
        <v>0.19</v>
      </c>
      <c r="J13">
        <v>2.5299999999999998</v>
      </c>
      <c r="K13">
        <f t="shared" si="0"/>
        <v>22.470000000000002</v>
      </c>
    </row>
    <row r="14" spans="1:11">
      <c r="A14" t="s">
        <v>51</v>
      </c>
      <c r="B14">
        <v>1.35</v>
      </c>
      <c r="C14">
        <v>1.9</v>
      </c>
      <c r="D14">
        <v>6.3999999999999995</v>
      </c>
      <c r="E14">
        <v>7.15</v>
      </c>
      <c r="F14">
        <v>0.48</v>
      </c>
      <c r="G14">
        <v>0.97</v>
      </c>
      <c r="H14">
        <v>3.38</v>
      </c>
      <c r="I14">
        <v>0.18</v>
      </c>
      <c r="J14">
        <v>2.92</v>
      </c>
      <c r="K14">
        <f t="shared" si="0"/>
        <v>24.729999999999997</v>
      </c>
    </row>
    <row r="15" spans="1:11">
      <c r="A15" t="s">
        <v>52</v>
      </c>
      <c r="B15">
        <v>1.34</v>
      </c>
      <c r="C15">
        <v>2.2400000000000002</v>
      </c>
      <c r="D15">
        <v>6.76</v>
      </c>
      <c r="E15">
        <v>7.85</v>
      </c>
      <c r="F15"/>
      <c r="G15">
        <v>0.98</v>
      </c>
      <c r="H15">
        <v>3.17</v>
      </c>
      <c r="I15">
        <v>0.24</v>
      </c>
      <c r="J15">
        <v>3.37</v>
      </c>
      <c r="K15">
        <f t="shared" si="0"/>
        <v>25.949999999999996</v>
      </c>
    </row>
    <row r="16" spans="1:11">
      <c r="A16" t="s">
        <v>53</v>
      </c>
      <c r="B16">
        <v>1.42</v>
      </c>
      <c r="C16">
        <v>2.36</v>
      </c>
      <c r="D16">
        <v>6.58</v>
      </c>
      <c r="E16">
        <v>7.93</v>
      </c>
      <c r="F16">
        <v>0.49</v>
      </c>
      <c r="G16">
        <v>0.94</v>
      </c>
      <c r="H16">
        <v>2.2799999999999998</v>
      </c>
      <c r="I16">
        <v>0.23</v>
      </c>
      <c r="J16">
        <v>3.76</v>
      </c>
      <c r="K16">
        <f t="shared" si="0"/>
        <v>25.990000000000002</v>
      </c>
    </row>
    <row r="17" spans="1:11">
      <c r="A17" t="s">
        <v>54</v>
      </c>
      <c r="B17">
        <v>1.44</v>
      </c>
      <c r="C17">
        <v>2.4900000000000002</v>
      </c>
      <c r="D17">
        <v>6.23</v>
      </c>
      <c r="E17">
        <v>8.44</v>
      </c>
      <c r="F17">
        <v>1.31</v>
      </c>
      <c r="G17">
        <v>0.91</v>
      </c>
      <c r="H17">
        <v>2.4500000000000002</v>
      </c>
      <c r="I17">
        <v>0.24</v>
      </c>
      <c r="J17">
        <v>3.86</v>
      </c>
      <c r="K17">
        <f t="shared" si="0"/>
        <v>27.369999999999997</v>
      </c>
    </row>
    <row r="18" spans="1:11">
      <c r="A18" t="s">
        <v>55</v>
      </c>
      <c r="B18">
        <v>1.47</v>
      </c>
      <c r="C18">
        <v>2.66</v>
      </c>
      <c r="D18">
        <v>6.15</v>
      </c>
      <c r="E18">
        <v>9.42</v>
      </c>
      <c r="F18">
        <v>1.29</v>
      </c>
      <c r="G18">
        <v>1</v>
      </c>
      <c r="H18">
        <v>2.95</v>
      </c>
      <c r="I18">
        <v>0</v>
      </c>
      <c r="J18">
        <v>4.01</v>
      </c>
      <c r="K18">
        <f t="shared" si="0"/>
        <v>28.950000000000003</v>
      </c>
    </row>
    <row r="19" spans="1:11">
      <c r="A19" t="s">
        <v>56</v>
      </c>
      <c r="B19">
        <v>1.53</v>
      </c>
      <c r="C19">
        <v>3.02</v>
      </c>
      <c r="D19">
        <v>6.21</v>
      </c>
      <c r="E19">
        <v>10.46</v>
      </c>
      <c r="F19">
        <v>1.3900000000000001</v>
      </c>
      <c r="G19">
        <v>1.07</v>
      </c>
      <c r="H19">
        <v>3.07</v>
      </c>
      <c r="I19">
        <v>0</v>
      </c>
      <c r="J19">
        <v>4.17</v>
      </c>
      <c r="K19">
        <f t="shared" si="0"/>
        <v>30.92</v>
      </c>
    </row>
    <row r="20" spans="1:11">
      <c r="A20" t="s">
        <v>57</v>
      </c>
      <c r="B20">
        <v>1.56</v>
      </c>
      <c r="C20">
        <v>3.24</v>
      </c>
      <c r="D20">
        <v>6.21</v>
      </c>
      <c r="E20">
        <v>11.16</v>
      </c>
      <c r="F20">
        <v>1.51</v>
      </c>
      <c r="G20">
        <v>1.19</v>
      </c>
      <c r="H20">
        <v>3.32</v>
      </c>
      <c r="I20">
        <v>0</v>
      </c>
      <c r="J20">
        <v>4.5</v>
      </c>
      <c r="K20">
        <f t="shared" si="0"/>
        <v>32.690000000000005</v>
      </c>
    </row>
    <row r="21" spans="1:11">
      <c r="A21" t="s">
        <v>58</v>
      </c>
      <c r="B21">
        <v>1.69</v>
      </c>
      <c r="C21">
        <v>3.56</v>
      </c>
      <c r="D21">
        <v>6.28</v>
      </c>
      <c r="E21">
        <v>12.03</v>
      </c>
      <c r="F21">
        <v>1.4100000000000001</v>
      </c>
      <c r="G21">
        <v>1.25</v>
      </c>
      <c r="H21">
        <v>3.5</v>
      </c>
      <c r="I21">
        <v>0</v>
      </c>
      <c r="J21">
        <v>4.78</v>
      </c>
      <c r="K21">
        <f t="shared" si="0"/>
        <v>34.5</v>
      </c>
    </row>
    <row r="22" spans="1:11" s="24" customFormat="1">
      <c r="A22" t="s">
        <v>76</v>
      </c>
      <c r="B22">
        <v>1.75</v>
      </c>
      <c r="C22">
        <v>3.81</v>
      </c>
      <c r="D22">
        <v>6.43</v>
      </c>
      <c r="E22">
        <v>12.55</v>
      </c>
      <c r="F22">
        <v>1.51</v>
      </c>
      <c r="G22">
        <v>1.37</v>
      </c>
      <c r="H22">
        <v>3.52</v>
      </c>
      <c r="I22">
        <v>0</v>
      </c>
      <c r="J22">
        <v>5.03</v>
      </c>
      <c r="K22">
        <f t="shared" si="0"/>
        <v>35.97</v>
      </c>
    </row>
    <row r="23" spans="1:11" s="24" customFormat="1">
      <c r="A23" t="s">
        <v>111</v>
      </c>
      <c r="B23">
        <v>1.72</v>
      </c>
      <c r="C23">
        <v>4.01</v>
      </c>
      <c r="D23">
        <v>6.47</v>
      </c>
      <c r="E23">
        <v>12.83</v>
      </c>
      <c r="F23">
        <v>1.72</v>
      </c>
      <c r="G23">
        <v>1.44</v>
      </c>
      <c r="H23">
        <v>3.51</v>
      </c>
      <c r="I23">
        <v>0</v>
      </c>
      <c r="J23">
        <v>5.17</v>
      </c>
      <c r="K23">
        <f t="shared" si="0"/>
        <v>36.870000000000005</v>
      </c>
    </row>
    <row r="25" spans="1:11">
      <c r="A25" s="5" t="s">
        <v>26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27"/>
  <sheetViews>
    <sheetView workbookViewId="0">
      <selection activeCell="D32" sqref="D32"/>
    </sheetView>
  </sheetViews>
  <sheetFormatPr defaultColWidth="9.140625" defaultRowHeight="15"/>
  <cols>
    <col min="1" max="1" width="29.28515625" style="5" customWidth="1"/>
    <col min="2" max="21" width="9" style="5" customWidth="1"/>
    <col min="22" max="16384" width="9.140625" style="5"/>
  </cols>
  <sheetData>
    <row r="1" spans="1:21">
      <c r="A1" s="40" t="s">
        <v>124</v>
      </c>
    </row>
    <row r="3" spans="1:21" s="24" customFormat="1">
      <c r="A3" s="37" t="s">
        <v>27</v>
      </c>
      <c r="B3" s="78" t="s">
        <v>5</v>
      </c>
      <c r="C3" s="78" t="s">
        <v>6</v>
      </c>
      <c r="D3" s="78" t="s">
        <v>7</v>
      </c>
      <c r="E3" s="78" t="s">
        <v>8</v>
      </c>
      <c r="F3" s="78" t="s">
        <v>9</v>
      </c>
      <c r="G3" s="78" t="s">
        <v>10</v>
      </c>
      <c r="H3" s="78" t="s">
        <v>11</v>
      </c>
      <c r="I3" s="78" t="s">
        <v>12</v>
      </c>
      <c r="J3" s="78" t="s">
        <v>13</v>
      </c>
      <c r="K3" s="78" t="s">
        <v>14</v>
      </c>
      <c r="L3" s="78" t="s">
        <v>15</v>
      </c>
      <c r="M3" s="78" t="s">
        <v>16</v>
      </c>
      <c r="N3" s="78" t="s">
        <v>17</v>
      </c>
      <c r="O3" s="78" t="s">
        <v>18</v>
      </c>
      <c r="P3" s="78" t="s">
        <v>19</v>
      </c>
      <c r="Q3" s="78" t="s">
        <v>20</v>
      </c>
      <c r="R3" s="78" t="s">
        <v>21</v>
      </c>
      <c r="S3" s="78" t="s">
        <v>73</v>
      </c>
      <c r="T3" s="78" t="s">
        <v>122</v>
      </c>
      <c r="U3" s="78" t="s">
        <v>123</v>
      </c>
    </row>
    <row r="4" spans="1:21">
      <c r="A4" s="38" t="s">
        <v>28</v>
      </c>
      <c r="B4" s="79">
        <v>30971433376.574093</v>
      </c>
      <c r="C4" s="79">
        <v>29266286175.754368</v>
      </c>
      <c r="D4" s="79">
        <v>25048372769.551407</v>
      </c>
      <c r="E4" s="79">
        <v>21341909787.681488</v>
      </c>
      <c r="F4" s="79">
        <v>19347267715.047874</v>
      </c>
      <c r="G4" s="79">
        <v>19005879978.300621</v>
      </c>
      <c r="H4" s="79">
        <v>19235388212.725922</v>
      </c>
      <c r="I4" s="79">
        <v>18795041810.116238</v>
      </c>
      <c r="J4" s="79">
        <v>14647496204.025412</v>
      </c>
      <c r="K4" s="79">
        <v>13735074576.510815</v>
      </c>
      <c r="L4" s="79">
        <v>15519591227.042458</v>
      </c>
      <c r="M4" s="79">
        <v>11325192844.920675</v>
      </c>
      <c r="N4" s="79">
        <v>11623510548.576771</v>
      </c>
      <c r="O4" s="79">
        <v>11711510681.019203</v>
      </c>
      <c r="P4" s="79">
        <v>11798318381.778164</v>
      </c>
      <c r="Q4" s="79">
        <v>12622209728.466166</v>
      </c>
      <c r="R4" s="79">
        <v>11928934764.908308</v>
      </c>
      <c r="S4" s="79">
        <v>11918980535.856997</v>
      </c>
      <c r="T4" s="79">
        <v>12421860233.928602</v>
      </c>
      <c r="U4" s="79">
        <v>12542945638.209879</v>
      </c>
    </row>
    <row r="5" spans="1:21">
      <c r="A5" s="38" t="s">
        <v>29</v>
      </c>
      <c r="B5" s="79">
        <v>4935870910.5508718</v>
      </c>
      <c r="C5" s="79">
        <v>4679982719.4341774</v>
      </c>
      <c r="D5" s="79">
        <v>4466716103.7358618</v>
      </c>
      <c r="E5" s="79">
        <v>6005000882.2598276</v>
      </c>
      <c r="F5" s="79">
        <v>7081184172.3808298</v>
      </c>
      <c r="G5" s="79">
        <v>7019630639.4664316</v>
      </c>
      <c r="H5" s="79">
        <v>6852376740.4900255</v>
      </c>
      <c r="I5" s="79">
        <v>6548942184.5992765</v>
      </c>
      <c r="J5" s="79">
        <v>6486754514.0008192</v>
      </c>
      <c r="K5" s="79">
        <v>7841530097.1974363</v>
      </c>
      <c r="L5" s="79">
        <v>7251884814.8139048</v>
      </c>
      <c r="M5" s="79">
        <v>10176141964.398344</v>
      </c>
      <c r="N5" s="79">
        <v>9413867621.0820427</v>
      </c>
      <c r="O5" s="79">
        <v>9094348610.8882446</v>
      </c>
      <c r="P5" s="79">
        <v>8474500170.467989</v>
      </c>
      <c r="Q5" s="79">
        <v>8476748402.8320742</v>
      </c>
      <c r="R5" s="79">
        <v>9084687686.3455105</v>
      </c>
      <c r="S5" s="79">
        <v>9433027115.3744011</v>
      </c>
      <c r="T5" s="79">
        <v>7976789669.1832161</v>
      </c>
      <c r="U5" s="79">
        <v>7766409978.1432161</v>
      </c>
    </row>
    <row r="6" spans="1:21">
      <c r="A6" s="38" t="s">
        <v>30</v>
      </c>
      <c r="B6" s="79">
        <v>3676312509.3214817</v>
      </c>
      <c r="C6" s="79">
        <v>3851080420.8851757</v>
      </c>
      <c r="D6" s="79">
        <v>3883267064.88763</v>
      </c>
      <c r="E6" s="79">
        <v>4163933648.919764</v>
      </c>
      <c r="F6" s="79">
        <v>3919335112.6276073</v>
      </c>
      <c r="G6" s="79">
        <v>3724353542.974906</v>
      </c>
      <c r="H6" s="79">
        <v>3522099458.3192315</v>
      </c>
      <c r="I6" s="79">
        <v>3337493394.069015</v>
      </c>
      <c r="J6" s="79">
        <v>3384356917.2261958</v>
      </c>
      <c r="K6" s="79">
        <v>3344097958.1623082</v>
      </c>
      <c r="L6" s="79">
        <v>3439772864.6646118</v>
      </c>
      <c r="M6" s="79">
        <v>3788343455.5819845</v>
      </c>
      <c r="N6" s="79">
        <v>3913701944.0514321</v>
      </c>
      <c r="O6" s="79">
        <v>3872857690.8051805</v>
      </c>
      <c r="P6" s="79">
        <v>4375231794.8579826</v>
      </c>
      <c r="Q6" s="79">
        <v>4715377145.9926929</v>
      </c>
      <c r="R6" s="79">
        <v>5232387488.9329252</v>
      </c>
      <c r="S6" s="79">
        <v>5377505255.6871529</v>
      </c>
      <c r="T6" s="79">
        <v>5249167449.876771</v>
      </c>
      <c r="U6" s="79">
        <v>5268195727.292963</v>
      </c>
    </row>
    <row r="7" spans="1:21">
      <c r="A7" s="39"/>
    </row>
    <row r="8" spans="1:21" s="24" customFormat="1">
      <c r="A8" s="37"/>
    </row>
    <row r="9" spans="1:21">
      <c r="A9" s="32"/>
    </row>
    <row r="10" spans="1:21">
      <c r="A10" s="43" t="s">
        <v>31</v>
      </c>
    </row>
    <row r="11" spans="1:21">
      <c r="A11" s="32"/>
    </row>
    <row r="12" spans="1:21">
      <c r="A12" s="32"/>
    </row>
    <row r="13" spans="1:21">
      <c r="A13" s="36"/>
    </row>
    <row r="14" spans="1:21">
      <c r="A14" s="36"/>
    </row>
    <row r="16" spans="1:21">
      <c r="A16" s="9"/>
    </row>
    <row r="17" spans="1:1">
      <c r="A17" s="36"/>
    </row>
    <row r="18" spans="1:1">
      <c r="A18" s="36"/>
    </row>
    <row r="19" spans="1:1">
      <c r="A19" s="36"/>
    </row>
    <row r="20" spans="1:1">
      <c r="A20" s="36"/>
    </row>
    <row r="21" spans="1:1">
      <c r="A21" s="36"/>
    </row>
    <row r="22" spans="1:1">
      <c r="A22" s="36"/>
    </row>
    <row r="23" spans="1:1">
      <c r="A23" s="36"/>
    </row>
    <row r="24" spans="1:1">
      <c r="A24" s="36"/>
    </row>
    <row r="25" spans="1:1">
      <c r="A25" s="36"/>
    </row>
    <row r="26" spans="1:1">
      <c r="A26" s="36"/>
    </row>
    <row r="27" spans="1:1">
      <c r="A27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T48"/>
  <sheetViews>
    <sheetView workbookViewId="0"/>
  </sheetViews>
  <sheetFormatPr defaultColWidth="9.140625" defaultRowHeight="15"/>
  <cols>
    <col min="1" max="1" width="21.7109375" style="14" bestFit="1" customWidth="1"/>
    <col min="2" max="20" width="19.85546875" style="5" customWidth="1"/>
    <col min="21" max="16384" width="9.140625" style="5"/>
  </cols>
  <sheetData>
    <row r="1" spans="1:20">
      <c r="A1" s="7" t="s">
        <v>130</v>
      </c>
      <c r="B1" s="13"/>
    </row>
    <row r="2" spans="1:20">
      <c r="A2" s="34"/>
      <c r="B2" s="34"/>
    </row>
    <row r="3" spans="1:20">
      <c r="A3" s="80"/>
      <c r="B3" s="81" t="s">
        <v>5</v>
      </c>
      <c r="C3" s="81" t="s">
        <v>6</v>
      </c>
      <c r="D3" s="81" t="s">
        <v>7</v>
      </c>
      <c r="E3" s="81" t="s">
        <v>8</v>
      </c>
      <c r="F3" s="81" t="s">
        <v>9</v>
      </c>
      <c r="G3" s="81" t="s">
        <v>10</v>
      </c>
      <c r="H3" s="81" t="s">
        <v>11</v>
      </c>
      <c r="I3" s="82" t="s">
        <v>12</v>
      </c>
      <c r="J3" s="82" t="s">
        <v>13</v>
      </c>
      <c r="K3" s="82" t="s">
        <v>14</v>
      </c>
      <c r="L3" s="82" t="s">
        <v>15</v>
      </c>
      <c r="M3" s="82" t="s">
        <v>16</v>
      </c>
      <c r="N3" s="82" t="s">
        <v>17</v>
      </c>
      <c r="O3" s="82" t="s">
        <v>18</v>
      </c>
      <c r="P3" s="82" t="s">
        <v>19</v>
      </c>
      <c r="Q3" s="82" t="s">
        <v>20</v>
      </c>
      <c r="R3" s="82" t="s">
        <v>21</v>
      </c>
      <c r="S3" s="82" t="s">
        <v>73</v>
      </c>
      <c r="T3" s="82" t="s">
        <v>122</v>
      </c>
    </row>
    <row r="4" spans="1:20">
      <c r="A4" s="83" t="s">
        <v>32</v>
      </c>
      <c r="B4" s="84">
        <v>303762080.56</v>
      </c>
      <c r="C4" s="84">
        <v>363522491.56</v>
      </c>
      <c r="D4" s="84">
        <v>182309590.03</v>
      </c>
      <c r="E4" s="84">
        <v>322596780.17000002</v>
      </c>
      <c r="F4" s="84">
        <v>338669624.88</v>
      </c>
      <c r="G4" s="84">
        <v>283568428.50999999</v>
      </c>
      <c r="H4" s="84">
        <v>235818160.87</v>
      </c>
      <c r="I4" s="84">
        <v>261130759.66999999</v>
      </c>
      <c r="J4" s="84">
        <v>179486768.44</v>
      </c>
      <c r="K4" s="84">
        <v>223583765.68000001</v>
      </c>
      <c r="L4" s="84">
        <v>303515298.79000002</v>
      </c>
      <c r="M4" s="84">
        <v>222341313.50999999</v>
      </c>
      <c r="N4" s="84">
        <v>314671290.99000001</v>
      </c>
      <c r="O4" s="84">
        <v>245312514.46000001</v>
      </c>
      <c r="P4" s="84">
        <v>260798013.15000001</v>
      </c>
      <c r="Q4" s="84">
        <v>276723299.72000003</v>
      </c>
      <c r="R4" s="84">
        <v>262730130.16999999</v>
      </c>
      <c r="S4" s="84">
        <v>350977352.56</v>
      </c>
      <c r="T4" s="84">
        <v>373994885</v>
      </c>
    </row>
    <row r="5" spans="1:20">
      <c r="A5" s="83" t="s">
        <v>33</v>
      </c>
      <c r="B5" s="84">
        <v>555645009.53999996</v>
      </c>
      <c r="C5" s="84">
        <v>544464292.11000001</v>
      </c>
      <c r="D5" s="84">
        <v>554812826.88999999</v>
      </c>
      <c r="E5" s="84">
        <v>535961886.24000001</v>
      </c>
      <c r="F5" s="84">
        <v>495179550.70999998</v>
      </c>
      <c r="G5" s="84">
        <v>563964925.32000005</v>
      </c>
      <c r="H5" s="84">
        <v>566176962.78999996</v>
      </c>
      <c r="I5" s="84">
        <v>762206779.13999999</v>
      </c>
      <c r="J5" s="84">
        <v>559785396.78999996</v>
      </c>
      <c r="K5" s="84">
        <v>567564590.90999997</v>
      </c>
      <c r="L5" s="84">
        <v>638693268.76999998</v>
      </c>
      <c r="M5" s="84">
        <v>589006517.89999998</v>
      </c>
      <c r="N5" s="84">
        <v>597883814.22000003</v>
      </c>
      <c r="O5" s="84">
        <v>703546694.67999995</v>
      </c>
      <c r="P5" s="84">
        <v>806432121.60000002</v>
      </c>
      <c r="Q5" s="84">
        <v>824443868.83000004</v>
      </c>
      <c r="R5" s="84">
        <v>748509100.04999995</v>
      </c>
      <c r="S5" s="84">
        <v>1027334647.83</v>
      </c>
      <c r="T5" s="84">
        <v>1003427234</v>
      </c>
    </row>
    <row r="6" spans="1:20">
      <c r="A6" s="83" t="s">
        <v>34</v>
      </c>
      <c r="B6" s="84">
        <v>84968309.609999999</v>
      </c>
      <c r="C6" s="84">
        <v>52602545.700000003</v>
      </c>
      <c r="D6" s="84">
        <v>60110097.229999997</v>
      </c>
      <c r="E6" s="84">
        <v>88313492.609999999</v>
      </c>
      <c r="F6" s="84">
        <v>31663632.300000001</v>
      </c>
      <c r="G6" s="84">
        <v>46399131.259999998</v>
      </c>
      <c r="H6" s="84">
        <v>49566199.920000002</v>
      </c>
      <c r="I6" s="84">
        <v>45664207.700000003</v>
      </c>
      <c r="J6" s="84">
        <v>44815820.859999999</v>
      </c>
      <c r="K6" s="84">
        <v>31102096.780000001</v>
      </c>
      <c r="L6" s="84">
        <v>35679488.240000002</v>
      </c>
      <c r="M6" s="84">
        <v>29520987.829999998</v>
      </c>
      <c r="N6" s="84">
        <v>44261425.920000002</v>
      </c>
      <c r="O6" s="84">
        <v>29604700.109999999</v>
      </c>
      <c r="P6" s="84">
        <v>79526614.900000006</v>
      </c>
      <c r="Q6" s="84">
        <v>36116686.18</v>
      </c>
      <c r="R6" s="84">
        <v>49284213.079999998</v>
      </c>
      <c r="S6" s="84">
        <v>39364477.219999999</v>
      </c>
      <c r="T6" s="84">
        <v>57736560</v>
      </c>
    </row>
    <row r="7" spans="1:20">
      <c r="A7" s="83" t="s">
        <v>35</v>
      </c>
      <c r="B7" s="84">
        <v>237013952.53</v>
      </c>
      <c r="C7" s="84">
        <v>119743604.93000001</v>
      </c>
      <c r="D7" s="84">
        <v>75118502.25</v>
      </c>
      <c r="E7" s="84">
        <v>90899462.290000007</v>
      </c>
      <c r="F7" s="84">
        <v>101897833.81999999</v>
      </c>
      <c r="G7" s="84">
        <v>98029296.269999996</v>
      </c>
      <c r="H7" s="84">
        <v>110222099.48999999</v>
      </c>
      <c r="I7" s="84">
        <v>167789621.59999999</v>
      </c>
      <c r="J7" s="84">
        <v>142802366.03</v>
      </c>
      <c r="K7" s="84">
        <v>107589822.14</v>
      </c>
      <c r="L7" s="84">
        <v>165981876.69</v>
      </c>
      <c r="M7" s="84">
        <v>150702937.49000001</v>
      </c>
      <c r="N7" s="84">
        <v>175218137.52000001</v>
      </c>
      <c r="O7" s="84">
        <v>178691519.28999999</v>
      </c>
      <c r="P7" s="84">
        <v>169562566.44</v>
      </c>
      <c r="Q7" s="84">
        <v>214770186.96000001</v>
      </c>
      <c r="R7" s="84">
        <v>186544134.19999999</v>
      </c>
      <c r="S7" s="84">
        <v>388980502.50999999</v>
      </c>
      <c r="T7" s="84">
        <v>277930117</v>
      </c>
    </row>
    <row r="8" spans="1:20">
      <c r="A8" s="83" t="s">
        <v>36</v>
      </c>
      <c r="B8" s="84">
        <v>426299064.02999997</v>
      </c>
      <c r="C8" s="84">
        <v>497731058.86000001</v>
      </c>
      <c r="D8" s="84">
        <v>488119426.79000002</v>
      </c>
      <c r="E8" s="84">
        <v>417720674.94999999</v>
      </c>
      <c r="F8" s="84">
        <v>498989386.25</v>
      </c>
      <c r="G8" s="84">
        <v>519280290.93000001</v>
      </c>
      <c r="H8" s="84">
        <v>529055016.01999998</v>
      </c>
      <c r="I8" s="84">
        <v>585078472.10000002</v>
      </c>
      <c r="J8" s="84">
        <v>497245622.54000002</v>
      </c>
      <c r="K8" s="84">
        <v>523785658.73000002</v>
      </c>
      <c r="L8" s="84">
        <v>581774174.21000004</v>
      </c>
      <c r="M8" s="84">
        <v>608132813.09000003</v>
      </c>
      <c r="N8" s="84">
        <v>549509601.12</v>
      </c>
      <c r="O8" s="84">
        <v>626900435.09000003</v>
      </c>
      <c r="P8" s="84">
        <v>659050993.27999997</v>
      </c>
      <c r="Q8" s="84">
        <v>750702649.75</v>
      </c>
      <c r="R8" s="84">
        <v>778709694.5</v>
      </c>
      <c r="S8" s="84">
        <v>859805283.78999996</v>
      </c>
      <c r="T8" s="84">
        <v>801647880</v>
      </c>
    </row>
    <row r="9" spans="1:20">
      <c r="A9" s="83" t="s">
        <v>37</v>
      </c>
      <c r="B9" s="84">
        <v>186278040.52000001</v>
      </c>
      <c r="C9" s="84">
        <v>150279964.37</v>
      </c>
      <c r="D9" s="84">
        <v>128296496.91</v>
      </c>
      <c r="E9" s="84">
        <v>120222228.03</v>
      </c>
      <c r="F9" s="84">
        <v>165017971.65000001</v>
      </c>
      <c r="G9" s="84">
        <v>184517826.31</v>
      </c>
      <c r="H9" s="84">
        <v>156649983.66</v>
      </c>
      <c r="I9" s="84">
        <v>154202231.03</v>
      </c>
      <c r="J9" s="84">
        <v>125055836.59999999</v>
      </c>
      <c r="K9" s="84">
        <v>125333181.86</v>
      </c>
      <c r="L9" s="84">
        <v>145437785.03</v>
      </c>
      <c r="M9" s="84">
        <v>171056383.22</v>
      </c>
      <c r="N9" s="84">
        <v>153740962.99000001</v>
      </c>
      <c r="O9" s="84">
        <v>195452215.11000001</v>
      </c>
      <c r="P9" s="84">
        <v>200860359.33000001</v>
      </c>
      <c r="Q9" s="84">
        <v>181664122.52000001</v>
      </c>
      <c r="R9" s="84">
        <v>204457528.88999999</v>
      </c>
      <c r="S9" s="84">
        <v>190894804.43000001</v>
      </c>
      <c r="T9" s="84">
        <v>211276607</v>
      </c>
    </row>
    <row r="10" spans="1:20">
      <c r="A10" s="83" t="s">
        <v>38</v>
      </c>
      <c r="B10" s="84">
        <v>50036414.93</v>
      </c>
      <c r="C10" s="84">
        <v>35670474.719999999</v>
      </c>
      <c r="D10" s="84">
        <v>35331380.329999998</v>
      </c>
      <c r="E10" s="84">
        <v>30983079.879999999</v>
      </c>
      <c r="F10" s="84">
        <v>34961011.859999999</v>
      </c>
      <c r="G10" s="84">
        <v>44520893.740000002</v>
      </c>
      <c r="H10" s="84">
        <v>33312911.170000002</v>
      </c>
      <c r="I10" s="84">
        <v>40250684.100000001</v>
      </c>
      <c r="J10" s="84">
        <v>30476827.600000001</v>
      </c>
      <c r="K10" s="84">
        <v>32691531.559999999</v>
      </c>
      <c r="L10" s="84">
        <v>29976172.949999999</v>
      </c>
      <c r="M10" s="84">
        <v>44344338.170000002</v>
      </c>
      <c r="N10" s="84">
        <v>24102914.030000001</v>
      </c>
      <c r="O10" s="84">
        <v>20699813.390000001</v>
      </c>
      <c r="P10" s="84">
        <v>27478657.859999999</v>
      </c>
      <c r="Q10" s="84">
        <v>19035483.890000001</v>
      </c>
      <c r="R10" s="84">
        <v>24317976.670000002</v>
      </c>
      <c r="S10" s="84">
        <v>31264394.02</v>
      </c>
      <c r="T10" s="84">
        <v>20896793</v>
      </c>
    </row>
    <row r="11" spans="1:20">
      <c r="A11" s="83" t="s">
        <v>39</v>
      </c>
      <c r="B11" s="84">
        <v>1844002871.73</v>
      </c>
      <c r="C11" s="84">
        <v>1764014432.25</v>
      </c>
      <c r="D11" s="84">
        <v>1524098320.4400001</v>
      </c>
      <c r="E11" s="84">
        <v>1606697604.1600001</v>
      </c>
      <c r="F11" s="84">
        <v>1666379011.47</v>
      </c>
      <c r="G11" s="84">
        <v>1740280792.3499999</v>
      </c>
      <c r="H11" s="84">
        <v>1680801333.9200001</v>
      </c>
      <c r="I11" s="84">
        <v>2016322755.3199999</v>
      </c>
      <c r="J11" s="84">
        <v>1579668638.8599999</v>
      </c>
      <c r="K11" s="84">
        <v>1611650647.6700001</v>
      </c>
      <c r="L11" s="84">
        <v>1901058064.6900001</v>
      </c>
      <c r="M11" s="84">
        <v>1815105291.22</v>
      </c>
      <c r="N11" s="84">
        <v>1859388146.78</v>
      </c>
      <c r="O11" s="84">
        <v>2000207892.1400001</v>
      </c>
      <c r="P11" s="84">
        <v>2203709326.5700002</v>
      </c>
      <c r="Q11" s="84">
        <v>2303456297.8600001</v>
      </c>
      <c r="R11" s="84">
        <v>2254552777.5500002</v>
      </c>
      <c r="S11" s="84">
        <v>2888621462.3699999</v>
      </c>
      <c r="T11" s="84">
        <v>2746910076</v>
      </c>
    </row>
    <row r="12" spans="1:20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</row>
    <row r="13" spans="1:20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</row>
    <row r="14" spans="1:20">
      <c r="A14" s="80"/>
      <c r="B14" s="81" t="s">
        <v>5</v>
      </c>
      <c r="C14" s="81" t="s">
        <v>6</v>
      </c>
      <c r="D14" s="81" t="s">
        <v>7</v>
      </c>
      <c r="E14" s="81" t="s">
        <v>8</v>
      </c>
      <c r="F14" s="81" t="s">
        <v>9</v>
      </c>
      <c r="G14" s="81" t="s">
        <v>10</v>
      </c>
      <c r="H14" s="81" t="s">
        <v>11</v>
      </c>
      <c r="I14" s="82" t="s">
        <v>12</v>
      </c>
      <c r="J14" s="82" t="s">
        <v>13</v>
      </c>
      <c r="K14" s="82" t="s">
        <v>14</v>
      </c>
      <c r="L14" s="82" t="s">
        <v>15</v>
      </c>
      <c r="M14" s="82" t="s">
        <v>16</v>
      </c>
      <c r="N14" s="82" t="s">
        <v>17</v>
      </c>
      <c r="O14" s="82" t="s">
        <v>18</v>
      </c>
      <c r="P14" s="82" t="s">
        <v>19</v>
      </c>
      <c r="Q14" s="82" t="s">
        <v>20</v>
      </c>
      <c r="R14" s="82" t="s">
        <v>21</v>
      </c>
      <c r="S14" s="82" t="s">
        <v>73</v>
      </c>
      <c r="T14" s="82" t="s">
        <v>122</v>
      </c>
    </row>
    <row r="15" spans="1:20">
      <c r="A15" s="83" t="s">
        <v>32</v>
      </c>
      <c r="B15" s="85">
        <v>0.16</v>
      </c>
      <c r="C15" s="85">
        <v>0.21</v>
      </c>
      <c r="D15" s="85">
        <v>0.12</v>
      </c>
      <c r="E15" s="85">
        <v>0.2</v>
      </c>
      <c r="F15" s="85">
        <v>0.2</v>
      </c>
      <c r="G15" s="85">
        <v>0.16</v>
      </c>
      <c r="H15" s="85">
        <v>0.14000000000000001</v>
      </c>
      <c r="I15" s="85">
        <v>0.13</v>
      </c>
      <c r="J15" s="85">
        <v>0.11</v>
      </c>
      <c r="K15" s="85">
        <v>0.14000000000000001</v>
      </c>
      <c r="L15" s="85">
        <v>0.16</v>
      </c>
      <c r="M15" s="85">
        <v>0.12</v>
      </c>
      <c r="N15" s="85">
        <v>0.17</v>
      </c>
      <c r="O15" s="85">
        <v>0.12</v>
      </c>
      <c r="P15" s="85">
        <v>0.12</v>
      </c>
      <c r="Q15" s="85">
        <v>0.12</v>
      </c>
      <c r="R15" s="85">
        <v>0.12</v>
      </c>
      <c r="S15" s="85">
        <v>0.12</v>
      </c>
      <c r="T15" s="85">
        <v>0.14000000000000001</v>
      </c>
    </row>
    <row r="16" spans="1:20">
      <c r="A16" s="83" t="s">
        <v>33</v>
      </c>
      <c r="B16" s="85">
        <v>0.3</v>
      </c>
      <c r="C16" s="85">
        <v>0.31</v>
      </c>
      <c r="D16" s="85">
        <v>0.36</v>
      </c>
      <c r="E16" s="85">
        <v>0.33</v>
      </c>
      <c r="F16" s="85">
        <v>0.3</v>
      </c>
      <c r="G16" s="85">
        <v>0.32</v>
      </c>
      <c r="H16" s="85">
        <v>0.34</v>
      </c>
      <c r="I16" s="85">
        <v>0.38</v>
      </c>
      <c r="J16" s="85">
        <v>0.35</v>
      </c>
      <c r="K16" s="85">
        <v>0.35</v>
      </c>
      <c r="L16" s="85">
        <v>0.34</v>
      </c>
      <c r="M16" s="85">
        <v>0.32</v>
      </c>
      <c r="N16" s="85">
        <v>0.32</v>
      </c>
      <c r="O16" s="85">
        <v>0.35</v>
      </c>
      <c r="P16" s="85">
        <v>0.37</v>
      </c>
      <c r="Q16" s="85">
        <v>0.36</v>
      </c>
      <c r="R16" s="85">
        <v>0.33</v>
      </c>
      <c r="S16" s="85">
        <v>0.36</v>
      </c>
      <c r="T16" s="85">
        <v>0.37</v>
      </c>
    </row>
    <row r="17" spans="1:20">
      <c r="A17" s="83" t="s">
        <v>34</v>
      </c>
      <c r="B17" s="85">
        <v>0.05</v>
      </c>
      <c r="C17" s="85">
        <v>0.03</v>
      </c>
      <c r="D17" s="85">
        <v>0.04</v>
      </c>
      <c r="E17" s="85">
        <v>0.05</v>
      </c>
      <c r="F17" s="85">
        <v>0.02</v>
      </c>
      <c r="G17" s="85">
        <v>0.03</v>
      </c>
      <c r="H17" s="85">
        <v>0.03</v>
      </c>
      <c r="I17" s="85">
        <v>0.02</v>
      </c>
      <c r="J17" s="85">
        <v>0.03</v>
      </c>
      <c r="K17" s="85">
        <v>0.02</v>
      </c>
      <c r="L17" s="85">
        <v>0.02</v>
      </c>
      <c r="M17" s="85">
        <v>0.02</v>
      </c>
      <c r="N17" s="85">
        <v>0.02</v>
      </c>
      <c r="O17" s="85">
        <v>0.01</v>
      </c>
      <c r="P17" s="85">
        <v>0.04</v>
      </c>
      <c r="Q17" s="85">
        <v>0.02</v>
      </c>
      <c r="R17" s="85">
        <v>0.02</v>
      </c>
      <c r="S17" s="85">
        <v>0.01</v>
      </c>
      <c r="T17" s="85">
        <v>0.02</v>
      </c>
    </row>
    <row r="18" spans="1:20">
      <c r="A18" s="83" t="s">
        <v>35</v>
      </c>
      <c r="B18" s="85">
        <v>0.13</v>
      </c>
      <c r="C18" s="85">
        <v>7.0000000000000007E-2</v>
      </c>
      <c r="D18" s="85">
        <v>0.05</v>
      </c>
      <c r="E18" s="85">
        <v>0.06</v>
      </c>
      <c r="F18" s="85">
        <v>0.06</v>
      </c>
      <c r="G18" s="85">
        <v>0.06</v>
      </c>
      <c r="H18" s="85">
        <v>7.0000000000000007E-2</v>
      </c>
      <c r="I18" s="85">
        <v>0.08</v>
      </c>
      <c r="J18" s="85">
        <v>0.09</v>
      </c>
      <c r="K18" s="85">
        <v>7.0000000000000007E-2</v>
      </c>
      <c r="L18" s="85">
        <v>0.09</v>
      </c>
      <c r="M18" s="85">
        <v>0.08</v>
      </c>
      <c r="N18" s="85">
        <v>0.09</v>
      </c>
      <c r="O18" s="85">
        <v>0.09</v>
      </c>
      <c r="P18" s="85">
        <v>0.08</v>
      </c>
      <c r="Q18" s="85">
        <v>0.09</v>
      </c>
      <c r="R18" s="85">
        <v>0.08</v>
      </c>
      <c r="S18" s="85">
        <v>0.13</v>
      </c>
      <c r="T18" s="85">
        <v>0.1</v>
      </c>
    </row>
    <row r="19" spans="1:20">
      <c r="A19" s="83" t="s">
        <v>36</v>
      </c>
      <c r="B19" s="85">
        <v>0.23</v>
      </c>
      <c r="C19" s="85">
        <v>0.28000000000000003</v>
      </c>
      <c r="D19" s="85">
        <v>0.32</v>
      </c>
      <c r="E19" s="85">
        <v>0.26</v>
      </c>
      <c r="F19" s="85">
        <v>0.3</v>
      </c>
      <c r="G19" s="85">
        <v>0.3</v>
      </c>
      <c r="H19" s="85">
        <v>0.31</v>
      </c>
      <c r="I19" s="85">
        <v>0.28999999999999998</v>
      </c>
      <c r="J19" s="85">
        <v>0.31</v>
      </c>
      <c r="K19" s="85">
        <v>0.32</v>
      </c>
      <c r="L19" s="85">
        <v>0.31</v>
      </c>
      <c r="M19" s="85">
        <v>0.34</v>
      </c>
      <c r="N19" s="85">
        <v>0.3</v>
      </c>
      <c r="O19" s="85">
        <v>0.31</v>
      </c>
      <c r="P19" s="85">
        <v>0.3</v>
      </c>
      <c r="Q19" s="85">
        <v>0.33</v>
      </c>
      <c r="R19" s="85">
        <v>0.35</v>
      </c>
      <c r="S19" s="85">
        <v>0.3</v>
      </c>
      <c r="T19" s="85">
        <v>0.28999999999999998</v>
      </c>
    </row>
    <row r="20" spans="1:20">
      <c r="A20" s="83" t="s">
        <v>37</v>
      </c>
      <c r="B20" s="85">
        <v>0.1</v>
      </c>
      <c r="C20" s="85">
        <v>0.09</v>
      </c>
      <c r="D20" s="85">
        <v>0.08</v>
      </c>
      <c r="E20" s="85">
        <v>7.0000000000000007E-2</v>
      </c>
      <c r="F20" s="85">
        <v>0.1</v>
      </c>
      <c r="G20" s="85">
        <v>0.11</v>
      </c>
      <c r="H20" s="85">
        <v>0.09</v>
      </c>
      <c r="I20" s="85">
        <v>0.08</v>
      </c>
      <c r="J20" s="85">
        <v>0.08</v>
      </c>
      <c r="K20" s="85">
        <v>0.08</v>
      </c>
      <c r="L20" s="85">
        <v>0.08</v>
      </c>
      <c r="M20" s="85">
        <v>0.09</v>
      </c>
      <c r="N20" s="85">
        <v>0.08</v>
      </c>
      <c r="O20" s="85">
        <v>0.1</v>
      </c>
      <c r="P20" s="85">
        <v>0.09</v>
      </c>
      <c r="Q20" s="85">
        <v>0.08</v>
      </c>
      <c r="R20" s="85">
        <v>0.09</v>
      </c>
      <c r="S20" s="85">
        <v>7.0000000000000007E-2</v>
      </c>
      <c r="T20" s="85">
        <v>0.08</v>
      </c>
    </row>
    <row r="21" spans="1:20">
      <c r="A21" s="83" t="s">
        <v>38</v>
      </c>
      <c r="B21" s="85">
        <v>0.03</v>
      </c>
      <c r="C21" s="85">
        <v>0.02</v>
      </c>
      <c r="D21" s="85">
        <v>0.02</v>
      </c>
      <c r="E21" s="85">
        <v>0.02</v>
      </c>
      <c r="F21" s="85">
        <v>0.02</v>
      </c>
      <c r="G21" s="85">
        <v>0.03</v>
      </c>
      <c r="H21" s="85">
        <v>0.02</v>
      </c>
      <c r="I21" s="85">
        <v>0.02</v>
      </c>
      <c r="J21" s="85">
        <v>0.02</v>
      </c>
      <c r="K21" s="85">
        <v>0.02</v>
      </c>
      <c r="L21" s="85">
        <v>0.02</v>
      </c>
      <c r="M21" s="85">
        <v>0.02</v>
      </c>
      <c r="N21" s="85">
        <v>0.01</v>
      </c>
      <c r="O21" s="85">
        <v>0.01</v>
      </c>
      <c r="P21" s="85">
        <v>0.01</v>
      </c>
      <c r="Q21" s="85">
        <v>0.01</v>
      </c>
      <c r="R21" s="85">
        <v>0.01</v>
      </c>
      <c r="S21" s="85">
        <v>0.01</v>
      </c>
      <c r="T21" s="85">
        <v>0.01</v>
      </c>
    </row>
    <row r="22" spans="1:20">
      <c r="A22" s="19"/>
      <c r="B22" s="16"/>
      <c r="C22" s="16"/>
      <c r="D22" s="16"/>
      <c r="E22" s="16"/>
      <c r="F22" s="16"/>
      <c r="G22" s="16"/>
      <c r="H22" s="16"/>
      <c r="I22" s="16"/>
    </row>
    <row r="23" spans="1:20">
      <c r="A23" s="43" t="s">
        <v>40</v>
      </c>
      <c r="B23" s="16"/>
      <c r="C23" s="16"/>
      <c r="D23" s="16"/>
      <c r="E23" s="16"/>
      <c r="F23" s="16"/>
      <c r="G23" s="16"/>
      <c r="H23" s="16"/>
      <c r="I23" s="16"/>
    </row>
    <row r="24" spans="1:20">
      <c r="A24" s="21"/>
      <c r="B24" s="16"/>
      <c r="C24" s="16"/>
      <c r="D24" s="16"/>
      <c r="E24" s="16"/>
      <c r="F24" s="16"/>
      <c r="G24" s="16"/>
      <c r="H24" s="16"/>
      <c r="I24" s="16"/>
    </row>
    <row r="25" spans="1:20">
      <c r="A25" s="20"/>
      <c r="B25" s="25"/>
      <c r="C25" s="25"/>
      <c r="D25" s="25"/>
      <c r="E25" s="25"/>
      <c r="F25" s="25"/>
      <c r="G25" s="25"/>
      <c r="H25" s="25"/>
      <c r="I25" s="25"/>
      <c r="J25" s="24"/>
      <c r="K25" s="24"/>
      <c r="L25" s="24"/>
      <c r="M25" s="24"/>
      <c r="N25" s="24"/>
      <c r="O25" s="24"/>
      <c r="P25" s="24"/>
      <c r="Q25" s="24"/>
    </row>
    <row r="26" spans="1:20">
      <c r="A26" s="20"/>
      <c r="B26" s="12"/>
      <c r="C26" s="12"/>
      <c r="D26" s="12"/>
      <c r="E26" s="12"/>
      <c r="F26" s="12"/>
      <c r="G26" s="12"/>
      <c r="H26" s="12"/>
      <c r="I26" s="12"/>
      <c r="J26" s="10"/>
      <c r="K26" s="10"/>
      <c r="L26" s="10"/>
      <c r="M26" s="10"/>
      <c r="N26" s="10"/>
      <c r="O26" s="10"/>
      <c r="P26" s="10"/>
      <c r="Q26" s="10"/>
    </row>
    <row r="27" spans="1:20">
      <c r="A27" s="20"/>
      <c r="B27" s="12"/>
      <c r="C27" s="12"/>
      <c r="D27" s="12"/>
      <c r="E27" s="12"/>
      <c r="F27" s="12"/>
      <c r="G27" s="12"/>
      <c r="H27" s="12"/>
      <c r="I27" s="12"/>
      <c r="J27" s="10"/>
      <c r="K27" s="10"/>
      <c r="L27" s="10"/>
      <c r="M27" s="10"/>
      <c r="N27" s="10"/>
      <c r="O27" s="10"/>
      <c r="P27" s="10"/>
      <c r="Q27" s="10"/>
    </row>
    <row r="28" spans="1:20">
      <c r="A28" s="20"/>
      <c r="B28" s="12"/>
      <c r="C28" s="12"/>
      <c r="D28" s="12"/>
      <c r="E28" s="12"/>
      <c r="F28" s="12"/>
      <c r="G28" s="12"/>
      <c r="H28" s="12"/>
      <c r="I28" s="12"/>
      <c r="J28" s="10"/>
      <c r="K28" s="10"/>
      <c r="L28" s="10"/>
      <c r="M28" s="10"/>
      <c r="N28" s="10"/>
      <c r="O28" s="10"/>
      <c r="P28" s="10"/>
      <c r="Q28" s="10"/>
    </row>
    <row r="29" spans="1:20">
      <c r="A29" s="19"/>
      <c r="B29" s="11"/>
      <c r="C29" s="11"/>
      <c r="D29" s="11"/>
      <c r="E29" s="11"/>
      <c r="F29" s="11"/>
      <c r="G29" s="11"/>
      <c r="H29" s="11"/>
      <c r="I29" s="11"/>
      <c r="J29" s="10"/>
      <c r="K29" s="10"/>
      <c r="L29" s="10"/>
      <c r="M29" s="10"/>
      <c r="N29" s="10"/>
      <c r="O29" s="10"/>
      <c r="P29" s="10"/>
      <c r="Q29" s="10"/>
    </row>
    <row r="30" spans="1:20">
      <c r="A30" s="19"/>
      <c r="B30" s="11"/>
      <c r="C30" s="11"/>
      <c r="D30" s="11"/>
      <c r="E30" s="11"/>
      <c r="F30" s="11"/>
      <c r="G30" s="11"/>
      <c r="H30" s="11"/>
      <c r="I30" s="11"/>
      <c r="J30" s="10"/>
      <c r="K30" s="10"/>
      <c r="L30" s="10"/>
      <c r="M30" s="10"/>
      <c r="N30" s="10"/>
      <c r="O30" s="10"/>
      <c r="P30" s="10"/>
      <c r="Q30" s="10"/>
    </row>
    <row r="31" spans="1:20">
      <c r="A31" s="19"/>
      <c r="B31" s="11"/>
      <c r="C31" s="11"/>
      <c r="D31" s="11"/>
      <c r="E31" s="11"/>
      <c r="F31" s="11"/>
      <c r="G31" s="11"/>
      <c r="H31" s="11"/>
      <c r="I31" s="11"/>
      <c r="J31" s="10"/>
      <c r="K31" s="10"/>
      <c r="L31" s="10"/>
      <c r="M31" s="10"/>
      <c r="N31" s="10"/>
      <c r="O31" s="10"/>
      <c r="P31" s="10"/>
      <c r="Q31" s="10"/>
    </row>
    <row r="32" spans="1:20">
      <c r="A32" s="19"/>
      <c r="B32" s="11"/>
      <c r="C32" s="11"/>
      <c r="D32" s="11"/>
      <c r="E32" s="11"/>
      <c r="F32" s="11"/>
      <c r="G32" s="11"/>
      <c r="H32" s="11"/>
      <c r="I32" s="11"/>
      <c r="J32" s="10"/>
      <c r="K32" s="10"/>
      <c r="L32" s="10"/>
      <c r="M32" s="10"/>
      <c r="N32" s="10"/>
      <c r="O32" s="10"/>
      <c r="P32" s="10"/>
      <c r="Q32" s="10"/>
    </row>
    <row r="33" spans="1:17">
      <c r="A33" s="21"/>
      <c r="B33" s="27"/>
      <c r="C33" s="27"/>
      <c r="D33" s="27"/>
      <c r="E33" s="27"/>
      <c r="F33" s="27"/>
      <c r="G33" s="27"/>
      <c r="H33" s="27"/>
      <c r="I33" s="27"/>
      <c r="J33" s="26"/>
      <c r="K33" s="26"/>
      <c r="L33" s="26"/>
      <c r="M33" s="26"/>
      <c r="N33" s="26"/>
      <c r="O33" s="26"/>
      <c r="P33" s="26"/>
      <c r="Q33" s="26"/>
    </row>
    <row r="34" spans="1:17">
      <c r="A34" s="19"/>
      <c r="B34" s="1"/>
      <c r="C34" s="1"/>
      <c r="D34" s="1"/>
      <c r="E34" s="1"/>
      <c r="F34" s="1"/>
      <c r="G34" s="1"/>
      <c r="H34" s="1"/>
      <c r="I34" s="1"/>
    </row>
    <row r="35" spans="1:17">
      <c r="A35" s="19"/>
      <c r="B35" s="1"/>
      <c r="C35" s="1"/>
      <c r="D35" s="1"/>
      <c r="E35" s="1"/>
      <c r="F35" s="1"/>
      <c r="G35" s="1"/>
      <c r="H35" s="1"/>
      <c r="I35" s="1"/>
    </row>
    <row r="36" spans="1:17">
      <c r="A36" s="19"/>
      <c r="B36" s="1"/>
      <c r="C36" s="1"/>
      <c r="D36" s="1"/>
      <c r="E36" s="1"/>
      <c r="F36" s="1"/>
      <c r="G36" s="1"/>
      <c r="H36" s="1"/>
      <c r="I36" s="1"/>
    </row>
    <row r="37" spans="1:17">
      <c r="A37" s="19"/>
      <c r="B37" s="17"/>
      <c r="C37" s="17"/>
      <c r="D37" s="17"/>
      <c r="E37" s="17"/>
      <c r="F37" s="17"/>
      <c r="G37" s="17"/>
      <c r="H37" s="17"/>
      <c r="I37" s="17"/>
      <c r="J37" s="18"/>
      <c r="K37" s="18"/>
      <c r="L37" s="18"/>
      <c r="M37" s="18"/>
      <c r="N37" s="18"/>
      <c r="O37" s="18"/>
      <c r="P37" s="18"/>
      <c r="Q37" s="18"/>
    </row>
    <row r="38" spans="1:17">
      <c r="A38" s="19"/>
      <c r="B38" s="17"/>
      <c r="C38" s="17"/>
      <c r="D38" s="17"/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</row>
    <row r="39" spans="1:17">
      <c r="A39" s="19"/>
      <c r="B39" s="17"/>
      <c r="C39" s="17"/>
      <c r="D39" s="17"/>
      <c r="E39" s="17"/>
      <c r="F39" s="17"/>
      <c r="G39" s="17"/>
      <c r="H39" s="17"/>
      <c r="I39" s="17"/>
      <c r="J39" s="18"/>
      <c r="K39" s="18"/>
      <c r="L39" s="18"/>
      <c r="M39" s="18"/>
      <c r="N39" s="18"/>
      <c r="O39" s="18"/>
      <c r="P39" s="18"/>
      <c r="Q39" s="18"/>
    </row>
    <row r="40" spans="1:17">
      <c r="A40" s="19"/>
      <c r="B40" s="17"/>
      <c r="C40" s="17"/>
      <c r="D40" s="17"/>
      <c r="E40" s="17"/>
      <c r="F40" s="17"/>
      <c r="G40" s="17"/>
      <c r="H40" s="17"/>
      <c r="I40" s="17"/>
      <c r="J40" s="18"/>
      <c r="K40" s="18"/>
      <c r="L40" s="18"/>
      <c r="M40" s="18"/>
      <c r="N40" s="18"/>
      <c r="O40" s="18"/>
      <c r="P40" s="18"/>
      <c r="Q40" s="18"/>
    </row>
    <row r="41" spans="1:17">
      <c r="A41" s="19"/>
      <c r="B41" s="17"/>
      <c r="C41" s="17"/>
      <c r="D41" s="17"/>
      <c r="E41" s="17"/>
      <c r="F41" s="17"/>
      <c r="G41" s="17"/>
      <c r="H41" s="17"/>
      <c r="I41" s="17"/>
      <c r="J41" s="18"/>
      <c r="K41" s="18"/>
      <c r="L41" s="18"/>
      <c r="M41" s="18"/>
      <c r="N41" s="18"/>
      <c r="O41" s="18"/>
      <c r="P41" s="18"/>
      <c r="Q41" s="18"/>
    </row>
    <row r="42" spans="1:17">
      <c r="A42" s="19"/>
      <c r="B42" s="17"/>
      <c r="C42" s="17"/>
      <c r="D42" s="17"/>
      <c r="E42" s="17"/>
      <c r="F42" s="17"/>
      <c r="G42" s="17"/>
      <c r="H42" s="17"/>
      <c r="I42" s="17"/>
      <c r="J42" s="18"/>
      <c r="K42" s="18"/>
      <c r="L42" s="18"/>
      <c r="M42" s="18"/>
      <c r="N42" s="18"/>
      <c r="O42" s="18"/>
      <c r="P42" s="18"/>
      <c r="Q42" s="18"/>
    </row>
    <row r="43" spans="1:17">
      <c r="A43" s="20"/>
      <c r="B43" s="17"/>
      <c r="C43" s="17"/>
      <c r="D43" s="17"/>
      <c r="E43" s="17"/>
      <c r="F43" s="17"/>
      <c r="G43" s="17"/>
      <c r="H43" s="17"/>
      <c r="I43" s="17"/>
      <c r="J43" s="18"/>
      <c r="K43" s="18"/>
      <c r="L43" s="18"/>
      <c r="M43" s="18"/>
      <c r="N43" s="18"/>
      <c r="O43" s="18"/>
      <c r="P43" s="18"/>
      <c r="Q43" s="18"/>
    </row>
    <row r="44" spans="1:17">
      <c r="A44" s="20"/>
      <c r="B44" s="11"/>
      <c r="C44" s="11"/>
      <c r="D44" s="11"/>
      <c r="E44" s="11"/>
      <c r="F44" s="11"/>
      <c r="G44" s="11"/>
      <c r="H44" s="11"/>
      <c r="I44" s="11"/>
    </row>
    <row r="45" spans="1:17">
      <c r="A45" s="20"/>
      <c r="B45" s="11"/>
      <c r="C45" s="11"/>
      <c r="D45" s="11"/>
      <c r="E45" s="11"/>
      <c r="F45" s="11"/>
      <c r="G45" s="11"/>
      <c r="H45" s="11"/>
      <c r="I45" s="11"/>
    </row>
    <row r="46" spans="1:17">
      <c r="A46" s="20"/>
      <c r="B46" s="11"/>
      <c r="C46" s="11"/>
      <c r="D46" s="11"/>
      <c r="E46" s="11"/>
      <c r="F46" s="11"/>
      <c r="G46" s="11"/>
      <c r="H46" s="11"/>
      <c r="I46" s="11"/>
    </row>
    <row r="48" spans="1:17">
      <c r="A48" s="3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110"/>
  <sheetViews>
    <sheetView workbookViewId="0"/>
  </sheetViews>
  <sheetFormatPr defaultColWidth="9.140625" defaultRowHeight="15"/>
  <cols>
    <col min="1" max="1" width="27.7109375" style="5" customWidth="1"/>
    <col min="2" max="2" width="9.7109375" style="5" customWidth="1"/>
    <col min="3" max="4" width="9.7109375" style="10" customWidth="1"/>
    <col min="5" max="19" width="9.7109375" style="5" customWidth="1"/>
    <col min="20" max="16384" width="9.140625" style="5"/>
  </cols>
  <sheetData>
    <row r="1" spans="1:21">
      <c r="A1" s="7" t="s">
        <v>121</v>
      </c>
      <c r="B1" s="35"/>
    </row>
    <row r="2" spans="1:21">
      <c r="C2" s="5"/>
      <c r="D2" s="5"/>
    </row>
    <row r="3" spans="1:21">
      <c r="A3" s="24" t="s">
        <v>113</v>
      </c>
      <c r="B3" s="23"/>
      <c r="C3" s="23"/>
      <c r="D3" s="23"/>
      <c r="E3" s="23"/>
      <c r="F3" s="23"/>
      <c r="G3" s="23"/>
      <c r="H3" s="23"/>
      <c r="I3" s="23"/>
      <c r="J3" s="24"/>
      <c r="K3" s="24"/>
      <c r="L3" s="24"/>
      <c r="M3" s="24" t="s">
        <v>113</v>
      </c>
      <c r="N3" s="24"/>
      <c r="O3" s="24"/>
      <c r="P3" s="24"/>
      <c r="Q3" s="24"/>
      <c r="R3" s="24"/>
      <c r="S3" s="24"/>
    </row>
    <row r="4" spans="1:21">
      <c r="A4" s="24" t="s">
        <v>114</v>
      </c>
      <c r="C4" s="5"/>
      <c r="D4" s="5"/>
      <c r="M4" s="24" t="s">
        <v>115</v>
      </c>
    </row>
    <row r="5" spans="1:21">
      <c r="A5" s="24" t="s">
        <v>87</v>
      </c>
      <c r="B5" t="s">
        <v>23</v>
      </c>
      <c r="C5" t="s">
        <v>24</v>
      </c>
      <c r="D5" t="s">
        <v>22</v>
      </c>
      <c r="E5" t="s">
        <v>42</v>
      </c>
      <c r="F5" t="s">
        <v>43</v>
      </c>
      <c r="G5" t="s">
        <v>45</v>
      </c>
      <c r="H5" t="s">
        <v>36</v>
      </c>
      <c r="I5" t="s">
        <v>44</v>
      </c>
      <c r="J5" t="s">
        <v>41</v>
      </c>
      <c r="K5" t="s">
        <v>34</v>
      </c>
      <c r="M5" s="24" t="s">
        <v>87</v>
      </c>
      <c r="N5" t="s">
        <v>23</v>
      </c>
      <c r="O5" t="s">
        <v>116</v>
      </c>
      <c r="P5" t="s">
        <v>46</v>
      </c>
      <c r="Q5" t="s">
        <v>117</v>
      </c>
      <c r="R5" t="s">
        <v>118</v>
      </c>
      <c r="S5" t="s">
        <v>119</v>
      </c>
      <c r="T5" t="s">
        <v>120</v>
      </c>
      <c r="U5"/>
    </row>
    <row r="6" spans="1:21">
      <c r="A6" s="24" t="s">
        <v>104</v>
      </c>
      <c r="B6">
        <v>2.3199999999999998</v>
      </c>
      <c r="C6">
        <v>0.84</v>
      </c>
      <c r="D6">
        <v>4.18</v>
      </c>
      <c r="E6">
        <v>0.44</v>
      </c>
      <c r="F6">
        <v>0.52</v>
      </c>
      <c r="G6">
        <v>0.61</v>
      </c>
      <c r="H6">
        <v>3.46</v>
      </c>
      <c r="I6">
        <v>1.48</v>
      </c>
      <c r="J6">
        <v>0.98</v>
      </c>
      <c r="K6">
        <v>4</v>
      </c>
      <c r="M6" s="24" t="s">
        <v>104</v>
      </c>
      <c r="N6">
        <v>0.41</v>
      </c>
      <c r="O6">
        <v>1.53</v>
      </c>
      <c r="P6">
        <v>0.52</v>
      </c>
      <c r="Q6">
        <v>2.0699999999999998</v>
      </c>
      <c r="R6">
        <v>0.41</v>
      </c>
      <c r="S6">
        <v>1.58</v>
      </c>
      <c r="T6">
        <v>9.44</v>
      </c>
      <c r="U6"/>
    </row>
    <row r="7" spans="1:21">
      <c r="A7" s="24" t="s">
        <v>105</v>
      </c>
      <c r="B7">
        <v>2.17</v>
      </c>
      <c r="C7">
        <v>0.86</v>
      </c>
      <c r="D7">
        <v>4.2699999999999996</v>
      </c>
      <c r="E7">
        <v>0.48</v>
      </c>
      <c r="F7">
        <v>0.59</v>
      </c>
      <c r="G7">
        <v>0.67</v>
      </c>
      <c r="H7">
        <v>3.64</v>
      </c>
      <c r="I7">
        <v>1.49</v>
      </c>
      <c r="J7">
        <v>0.94</v>
      </c>
      <c r="K7">
        <v>3.92</v>
      </c>
      <c r="M7" s="24" t="s">
        <v>105</v>
      </c>
      <c r="N7">
        <v>0.39</v>
      </c>
      <c r="O7">
        <v>1.5299999999999998</v>
      </c>
      <c r="P7">
        <v>0.39</v>
      </c>
      <c r="Q7">
        <v>1.93</v>
      </c>
      <c r="R7">
        <v>0.46</v>
      </c>
      <c r="S7">
        <v>1.73</v>
      </c>
      <c r="T7">
        <v>9.81</v>
      </c>
      <c r="U7"/>
    </row>
    <row r="8" spans="1:21">
      <c r="A8" s="24" t="s">
        <v>106</v>
      </c>
      <c r="B8">
        <v>2.2999999999999998</v>
      </c>
      <c r="C8">
        <v>0.9</v>
      </c>
      <c r="D8">
        <v>4.63</v>
      </c>
      <c r="E8">
        <v>0.53</v>
      </c>
      <c r="F8">
        <v>0.6</v>
      </c>
      <c r="G8">
        <v>0.63</v>
      </c>
      <c r="H8">
        <v>3.86</v>
      </c>
      <c r="I8">
        <v>1.54</v>
      </c>
      <c r="J8">
        <v>0.95</v>
      </c>
      <c r="K8">
        <v>4.05</v>
      </c>
      <c r="M8" s="24" t="s">
        <v>106</v>
      </c>
      <c r="N8">
        <v>0.4</v>
      </c>
      <c r="O8">
        <v>1.63</v>
      </c>
      <c r="P8">
        <v>0.4</v>
      </c>
      <c r="Q8">
        <v>2.14</v>
      </c>
      <c r="R8">
        <v>0.5</v>
      </c>
      <c r="S8">
        <v>1.9</v>
      </c>
      <c r="T8">
        <v>10.130000000000001</v>
      </c>
      <c r="U8"/>
    </row>
    <row r="9" spans="1:21">
      <c r="A9" s="24" t="s">
        <v>107</v>
      </c>
      <c r="B9">
        <v>2.39</v>
      </c>
      <c r="C9">
        <v>0.93</v>
      </c>
      <c r="D9">
        <v>4.8</v>
      </c>
      <c r="E9">
        <v>0.51</v>
      </c>
      <c r="F9">
        <v>0.59</v>
      </c>
      <c r="G9">
        <v>0.56000000000000005</v>
      </c>
      <c r="H9">
        <v>4</v>
      </c>
      <c r="I9">
        <v>1.51</v>
      </c>
      <c r="J9">
        <v>0.86</v>
      </c>
      <c r="K9">
        <v>4.1100000000000003</v>
      </c>
      <c r="M9" s="24" t="s">
        <v>107</v>
      </c>
      <c r="N9">
        <v>0.38</v>
      </c>
      <c r="O9">
        <v>1.67</v>
      </c>
      <c r="P9">
        <v>0.44</v>
      </c>
      <c r="Q9">
        <v>2.19</v>
      </c>
      <c r="R9">
        <v>0.48</v>
      </c>
      <c r="S9">
        <v>2.0499999999999998</v>
      </c>
      <c r="T9">
        <v>10.28</v>
      </c>
      <c r="U9"/>
    </row>
    <row r="10" spans="1:21">
      <c r="A10" s="24" t="s">
        <v>108</v>
      </c>
      <c r="B10">
        <v>2.48</v>
      </c>
      <c r="C10">
        <v>0.97</v>
      </c>
      <c r="D10">
        <v>4.9400000000000004</v>
      </c>
      <c r="E10">
        <v>0.51</v>
      </c>
      <c r="F10">
        <v>0.61</v>
      </c>
      <c r="G10">
        <v>0.52</v>
      </c>
      <c r="H10">
        <v>4.0599999999999996</v>
      </c>
      <c r="I10">
        <v>1.42</v>
      </c>
      <c r="J10">
        <v>0.91</v>
      </c>
      <c r="K10">
        <v>4.24</v>
      </c>
      <c r="M10" s="24" t="s">
        <v>108</v>
      </c>
      <c r="N10">
        <v>0.41</v>
      </c>
      <c r="O10">
        <v>1.74</v>
      </c>
      <c r="P10">
        <v>0.43</v>
      </c>
      <c r="Q10">
        <v>2.38</v>
      </c>
      <c r="R10">
        <v>0.51</v>
      </c>
      <c r="S10">
        <v>2.0699999999999998</v>
      </c>
      <c r="T10">
        <v>10.36</v>
      </c>
      <c r="U10"/>
    </row>
    <row r="11" spans="1:21">
      <c r="A11" s="24" t="s">
        <v>109</v>
      </c>
      <c r="B11">
        <v>2.57</v>
      </c>
      <c r="C11">
        <v>0.97</v>
      </c>
      <c r="D11">
        <v>4.9400000000000004</v>
      </c>
      <c r="E11">
        <v>0.49</v>
      </c>
      <c r="F11">
        <v>0.63</v>
      </c>
      <c r="G11">
        <v>0.54</v>
      </c>
      <c r="H11">
        <v>4.08</v>
      </c>
      <c r="I11">
        <v>1.53</v>
      </c>
      <c r="J11">
        <v>1.03</v>
      </c>
      <c r="K11">
        <v>4.3099999999999996</v>
      </c>
      <c r="M11" s="24" t="s">
        <v>109</v>
      </c>
      <c r="N11">
        <v>0.47</v>
      </c>
      <c r="O11">
        <v>1.81</v>
      </c>
      <c r="P11">
        <v>0.47</v>
      </c>
      <c r="Q11">
        <v>2.4500000000000002</v>
      </c>
      <c r="R11">
        <v>0.48</v>
      </c>
      <c r="S11">
        <v>2.16</v>
      </c>
      <c r="T11">
        <v>10.58</v>
      </c>
      <c r="U11"/>
    </row>
    <row r="12" spans="1:21">
      <c r="A12" s="24" t="s">
        <v>110</v>
      </c>
      <c r="B12">
        <v>2.58</v>
      </c>
      <c r="C12">
        <v>1.04</v>
      </c>
      <c r="D12">
        <v>5.29</v>
      </c>
      <c r="E12">
        <v>0.53</v>
      </c>
      <c r="F12">
        <v>0.65</v>
      </c>
      <c r="G12">
        <v>0.54</v>
      </c>
      <c r="H12">
        <v>4.08</v>
      </c>
      <c r="I12">
        <v>1.54</v>
      </c>
      <c r="J12">
        <v>1.1100000000000001</v>
      </c>
      <c r="K12">
        <v>4.5599999999999996</v>
      </c>
      <c r="M12" s="24" t="s">
        <v>110</v>
      </c>
      <c r="N12">
        <v>0.5</v>
      </c>
      <c r="O12">
        <v>1.86</v>
      </c>
      <c r="P12">
        <v>0.48</v>
      </c>
      <c r="Q12">
        <v>2.4700000000000002</v>
      </c>
      <c r="R12">
        <v>0.52</v>
      </c>
      <c r="S12">
        <v>2.2599999999999998</v>
      </c>
      <c r="T12">
        <v>11.09</v>
      </c>
      <c r="U12"/>
    </row>
    <row r="13" spans="1:21">
      <c r="A13" s="24" t="s">
        <v>49</v>
      </c>
      <c r="B13">
        <v>2.7</v>
      </c>
      <c r="C13">
        <v>1.2</v>
      </c>
      <c r="D13">
        <v>5.96</v>
      </c>
      <c r="E13">
        <v>0.53</v>
      </c>
      <c r="F13">
        <v>0.75</v>
      </c>
      <c r="G13">
        <v>0.6</v>
      </c>
      <c r="H13">
        <v>4.38</v>
      </c>
      <c r="I13">
        <v>1.82</v>
      </c>
      <c r="J13">
        <v>1.37</v>
      </c>
      <c r="K13">
        <v>5.17</v>
      </c>
      <c r="M13" s="24" t="s">
        <v>49</v>
      </c>
      <c r="N13">
        <v>0.5</v>
      </c>
      <c r="O13">
        <v>1.87</v>
      </c>
      <c r="P13">
        <v>0.49</v>
      </c>
      <c r="Q13">
        <v>2.63</v>
      </c>
      <c r="R13">
        <v>0.54</v>
      </c>
      <c r="S13">
        <v>3.81</v>
      </c>
      <c r="T13">
        <v>11.73</v>
      </c>
      <c r="U13"/>
    </row>
    <row r="14" spans="1:21">
      <c r="A14" s="24" t="s">
        <v>50</v>
      </c>
      <c r="B14">
        <v>2.72</v>
      </c>
      <c r="C14">
        <v>1.17</v>
      </c>
      <c r="D14">
        <v>6.32</v>
      </c>
      <c r="E14">
        <v>0.55000000000000004</v>
      </c>
      <c r="F14">
        <v>0.74</v>
      </c>
      <c r="G14">
        <v>0.59</v>
      </c>
      <c r="H14">
        <v>4.5199999999999996</v>
      </c>
      <c r="I14">
        <v>1.8</v>
      </c>
      <c r="J14">
        <v>1.27</v>
      </c>
      <c r="K14">
        <v>5.16</v>
      </c>
      <c r="M14" s="24" t="s">
        <v>50</v>
      </c>
      <c r="N14">
        <v>0.43</v>
      </c>
      <c r="O14">
        <v>1.88</v>
      </c>
      <c r="P14">
        <v>0.37</v>
      </c>
      <c r="Q14">
        <v>2.67</v>
      </c>
      <c r="R14">
        <v>0.55000000000000004</v>
      </c>
      <c r="S14">
        <v>4.0999999999999996</v>
      </c>
      <c r="T14">
        <v>11.87</v>
      </c>
      <c r="U14"/>
    </row>
    <row r="15" spans="1:21">
      <c r="A15" s="24" t="s">
        <v>51</v>
      </c>
      <c r="B15">
        <v>3.01</v>
      </c>
      <c r="C15">
        <v>1.2</v>
      </c>
      <c r="D15">
        <v>7.09</v>
      </c>
      <c r="E15">
        <v>0.66</v>
      </c>
      <c r="F15">
        <v>0.8</v>
      </c>
      <c r="G15">
        <v>0.66</v>
      </c>
      <c r="H15">
        <v>5.04</v>
      </c>
      <c r="I15">
        <v>1.91</v>
      </c>
      <c r="J15">
        <v>1.32</v>
      </c>
      <c r="K15">
        <v>5.69</v>
      </c>
      <c r="M15" s="24" t="s">
        <v>51</v>
      </c>
      <c r="N15">
        <v>0.56000000000000005</v>
      </c>
      <c r="O15">
        <v>2.1</v>
      </c>
      <c r="P15">
        <v>0.35</v>
      </c>
      <c r="Q15">
        <v>2.66</v>
      </c>
      <c r="R15">
        <v>0.65</v>
      </c>
      <c r="S15">
        <v>6.27</v>
      </c>
      <c r="T15">
        <v>11.98</v>
      </c>
      <c r="U15"/>
    </row>
    <row r="16" spans="1:21">
      <c r="A16" s="24" t="s">
        <v>52</v>
      </c>
      <c r="B16">
        <v>3.2500000000000004</v>
      </c>
      <c r="C16">
        <v>1.21</v>
      </c>
      <c r="D16">
        <v>7.28</v>
      </c>
      <c r="E16">
        <v>0.72</v>
      </c>
      <c r="F16">
        <v>0.84</v>
      </c>
      <c r="G16">
        <v>0.7</v>
      </c>
      <c r="H16">
        <v>5.09</v>
      </c>
      <c r="I16">
        <v>2.0499999999999998</v>
      </c>
      <c r="J16">
        <v>1.49</v>
      </c>
      <c r="K16">
        <v>5.9</v>
      </c>
      <c r="L16" s="24"/>
      <c r="M16" s="24" t="s">
        <v>52</v>
      </c>
      <c r="N16">
        <v>0.69</v>
      </c>
      <c r="O16">
        <v>2.37</v>
      </c>
      <c r="P16">
        <v>0.34</v>
      </c>
      <c r="Q16">
        <v>2.52</v>
      </c>
      <c r="R16">
        <v>0.72</v>
      </c>
      <c r="S16">
        <v>6.58</v>
      </c>
      <c r="T16">
        <v>12.3</v>
      </c>
      <c r="U16"/>
    </row>
    <row r="17" spans="1:21">
      <c r="A17" s="24" t="s">
        <v>53</v>
      </c>
      <c r="B17">
        <v>3.4000000000000004</v>
      </c>
      <c r="C17">
        <v>1.31</v>
      </c>
      <c r="D17">
        <v>8.1199999999999992</v>
      </c>
      <c r="E17">
        <v>0.7</v>
      </c>
      <c r="F17">
        <v>0.95</v>
      </c>
      <c r="G17">
        <v>0.72</v>
      </c>
      <c r="H17">
        <v>5.27</v>
      </c>
      <c r="I17">
        <v>2.33</v>
      </c>
      <c r="J17">
        <v>1.4</v>
      </c>
      <c r="K17">
        <v>6.4</v>
      </c>
      <c r="M17" s="24" t="s">
        <v>53</v>
      </c>
      <c r="N17">
        <v>0.73</v>
      </c>
      <c r="O17">
        <v>2.4500000000000002</v>
      </c>
      <c r="P17">
        <v>0.33</v>
      </c>
      <c r="Q17">
        <v>2.77</v>
      </c>
      <c r="R17">
        <v>0.7</v>
      </c>
      <c r="S17">
        <v>7.91</v>
      </c>
      <c r="T17">
        <v>12.78</v>
      </c>
      <c r="U17"/>
    </row>
    <row r="18" spans="1:21">
      <c r="A18" s="24" t="s">
        <v>54</v>
      </c>
      <c r="B18">
        <v>3.5300000000000002</v>
      </c>
      <c r="C18">
        <v>1.31</v>
      </c>
      <c r="D18">
        <v>8.18</v>
      </c>
      <c r="E18">
        <v>0.69</v>
      </c>
      <c r="F18">
        <v>0.93</v>
      </c>
      <c r="G18">
        <v>0.63</v>
      </c>
      <c r="H18">
        <v>4.87</v>
      </c>
      <c r="I18">
        <v>2.2799999999999998</v>
      </c>
      <c r="J18">
        <v>1.55</v>
      </c>
      <c r="K18">
        <v>6.22</v>
      </c>
      <c r="M18" s="24" t="s">
        <v>54</v>
      </c>
      <c r="N18">
        <v>0.76</v>
      </c>
      <c r="O18">
        <v>2.5300000000000002</v>
      </c>
      <c r="P18">
        <v>0.32</v>
      </c>
      <c r="Q18">
        <v>2.8</v>
      </c>
      <c r="R18">
        <v>0.67</v>
      </c>
      <c r="S18">
        <v>6.85</v>
      </c>
      <c r="T18">
        <v>13.06</v>
      </c>
      <c r="U18"/>
    </row>
    <row r="19" spans="1:21">
      <c r="A19" s="24" t="s">
        <v>55</v>
      </c>
      <c r="B19">
        <v>3.46</v>
      </c>
      <c r="C19">
        <v>1.24</v>
      </c>
      <c r="D19">
        <v>8.92</v>
      </c>
      <c r="E19">
        <v>0.65</v>
      </c>
      <c r="F19">
        <v>1.03</v>
      </c>
      <c r="G19">
        <v>0.65</v>
      </c>
      <c r="H19">
        <v>4.3</v>
      </c>
      <c r="I19">
        <v>2.06</v>
      </c>
      <c r="J19">
        <v>1.64</v>
      </c>
      <c r="K19">
        <v>6.13</v>
      </c>
      <c r="M19" s="24" t="s">
        <v>55</v>
      </c>
      <c r="N19">
        <v>0.69</v>
      </c>
      <c r="O19">
        <v>2.6399999999999997</v>
      </c>
      <c r="P19">
        <v>0.33</v>
      </c>
      <c r="Q19">
        <v>2.89</v>
      </c>
      <c r="R19">
        <v>0.65</v>
      </c>
      <c r="S19">
        <v>5.6</v>
      </c>
      <c r="T19">
        <v>13.73</v>
      </c>
      <c r="U19"/>
    </row>
    <row r="20" spans="1:21">
      <c r="A20" s="24" t="s">
        <v>56</v>
      </c>
      <c r="B20">
        <v>3.3699999999999997</v>
      </c>
      <c r="C20">
        <v>1.31</v>
      </c>
      <c r="D20">
        <v>9.3699999999999992</v>
      </c>
      <c r="E20">
        <v>0.61</v>
      </c>
      <c r="F20">
        <v>1.1100000000000001</v>
      </c>
      <c r="G20">
        <v>0.64</v>
      </c>
      <c r="H20">
        <v>4.8099999999999996</v>
      </c>
      <c r="I20">
        <v>2.23</v>
      </c>
      <c r="J20">
        <v>1.76</v>
      </c>
      <c r="K20">
        <v>6.83</v>
      </c>
      <c r="M20" s="24" t="s">
        <v>56</v>
      </c>
      <c r="N20">
        <v>0.73</v>
      </c>
      <c r="O20">
        <v>2.6</v>
      </c>
      <c r="P20">
        <v>0.3</v>
      </c>
      <c r="Q20">
        <v>3.17</v>
      </c>
      <c r="R20">
        <v>0.6</v>
      </c>
      <c r="S20">
        <v>6.29</v>
      </c>
      <c r="T20">
        <v>14.43</v>
      </c>
      <c r="U20"/>
    </row>
    <row r="21" spans="1:21">
      <c r="A21" s="24" t="s">
        <v>57</v>
      </c>
      <c r="B21">
        <v>3.6899999999999995</v>
      </c>
      <c r="C21">
        <v>1.38</v>
      </c>
      <c r="D21">
        <v>10.89</v>
      </c>
      <c r="E21">
        <v>0.71</v>
      </c>
      <c r="F21">
        <v>1.2</v>
      </c>
      <c r="G21">
        <v>0.7</v>
      </c>
      <c r="H21">
        <v>5.03</v>
      </c>
      <c r="I21">
        <v>2.68</v>
      </c>
      <c r="J21">
        <v>1.72</v>
      </c>
      <c r="K21">
        <v>7.42</v>
      </c>
      <c r="M21" s="24" t="s">
        <v>57</v>
      </c>
      <c r="N21">
        <v>0.75</v>
      </c>
      <c r="O21">
        <v>2.71</v>
      </c>
      <c r="P21">
        <v>0.31</v>
      </c>
      <c r="Q21">
        <v>3.38</v>
      </c>
      <c r="R21">
        <v>0.71</v>
      </c>
      <c r="S21">
        <v>8.0500000000000007</v>
      </c>
      <c r="T21">
        <v>15.26</v>
      </c>
      <c r="U21"/>
    </row>
    <row r="22" spans="1:21">
      <c r="A22" s="24" t="s">
        <v>58</v>
      </c>
      <c r="B22">
        <v>3.7499999999999996</v>
      </c>
      <c r="C22">
        <v>1.39</v>
      </c>
      <c r="D22">
        <v>11.17</v>
      </c>
      <c r="E22">
        <v>0.77</v>
      </c>
      <c r="F22">
        <v>1.25</v>
      </c>
      <c r="G22">
        <v>0.72</v>
      </c>
      <c r="H22">
        <v>4.8899999999999997</v>
      </c>
      <c r="I22">
        <v>2.58</v>
      </c>
      <c r="J22">
        <v>1.54</v>
      </c>
      <c r="K22">
        <v>7.44</v>
      </c>
      <c r="M22" s="24" t="s">
        <v>58</v>
      </c>
      <c r="N22">
        <v>0.77</v>
      </c>
      <c r="O22">
        <v>2.81</v>
      </c>
      <c r="P22">
        <v>0.31</v>
      </c>
      <c r="Q22">
        <v>3.46</v>
      </c>
      <c r="R22">
        <v>0.78</v>
      </c>
      <c r="S22">
        <v>6.84</v>
      </c>
      <c r="T22">
        <v>16.2</v>
      </c>
      <c r="U22"/>
    </row>
    <row r="23" spans="1:21">
      <c r="A23" s="24" t="s">
        <v>76</v>
      </c>
      <c r="B23">
        <v>3.67</v>
      </c>
      <c r="C23">
        <v>1.38</v>
      </c>
      <c r="D23">
        <v>11.17</v>
      </c>
      <c r="E23">
        <v>0.78</v>
      </c>
      <c r="F23">
        <v>1.25</v>
      </c>
      <c r="G23">
        <v>0.74</v>
      </c>
      <c r="H23">
        <v>4.93</v>
      </c>
      <c r="I23">
        <v>2.85</v>
      </c>
      <c r="J23">
        <v>1.49</v>
      </c>
      <c r="K23">
        <v>7.21</v>
      </c>
      <c r="M23" s="24" t="s">
        <v>76</v>
      </c>
      <c r="N23">
        <v>0.78</v>
      </c>
      <c r="O23">
        <v>2.8899999999999997</v>
      </c>
      <c r="P23">
        <v>0.32</v>
      </c>
      <c r="Q23">
        <v>3.75</v>
      </c>
      <c r="R23">
        <v>0.8</v>
      </c>
      <c r="S23">
        <v>6.11</v>
      </c>
      <c r="T23">
        <v>16.57</v>
      </c>
      <c r="U23"/>
    </row>
    <row r="24" spans="1:21" s="24" customFormat="1">
      <c r="A24" s="24" t="s">
        <v>111</v>
      </c>
      <c r="B24">
        <v>3.77</v>
      </c>
      <c r="C24">
        <v>1.44</v>
      </c>
      <c r="D24">
        <v>12.78</v>
      </c>
      <c r="E24">
        <v>0.84</v>
      </c>
      <c r="F24">
        <v>1.36</v>
      </c>
      <c r="G24">
        <v>0.77</v>
      </c>
      <c r="H24">
        <v>5.25</v>
      </c>
      <c r="I24">
        <v>3.11</v>
      </c>
      <c r="J24">
        <v>1.71</v>
      </c>
      <c r="K24">
        <v>8.27</v>
      </c>
      <c r="M24" s="24" t="s">
        <v>111</v>
      </c>
      <c r="N24">
        <v>0.77</v>
      </c>
      <c r="O24">
        <v>2.87</v>
      </c>
      <c r="P24">
        <v>0.34</v>
      </c>
      <c r="Q24">
        <v>4.0599999999999996</v>
      </c>
      <c r="R24">
        <v>0.85</v>
      </c>
      <c r="S24">
        <v>8.92</v>
      </c>
      <c r="T24">
        <v>16.98</v>
      </c>
      <c r="U24"/>
    </row>
    <row r="25" spans="1:21">
      <c r="C25" s="5"/>
      <c r="D25" s="5"/>
    </row>
    <row r="26" spans="1:21">
      <c r="A26" s="5" t="s">
        <v>26</v>
      </c>
      <c r="C26" s="5"/>
      <c r="D26" s="5"/>
    </row>
    <row r="27" spans="1:21">
      <c r="C27" s="5"/>
      <c r="D27" s="5"/>
    </row>
    <row r="28" spans="1:21">
      <c r="C28" s="5"/>
      <c r="D28" s="5"/>
    </row>
    <row r="29" spans="1:21">
      <c r="C29" s="5"/>
      <c r="D29" s="5"/>
    </row>
    <row r="30" spans="1:21">
      <c r="C30" s="5"/>
      <c r="D30" s="5"/>
    </row>
    <row r="31" spans="1:21">
      <c r="C31" s="5"/>
      <c r="D31" s="5"/>
    </row>
    <row r="32" spans="1:21">
      <c r="C32" s="5"/>
      <c r="D32" s="5"/>
    </row>
    <row r="33" spans="3:4">
      <c r="C33" s="5"/>
      <c r="D33" s="5"/>
    </row>
    <row r="34" spans="3:4">
      <c r="C34" s="5"/>
      <c r="D34" s="5"/>
    </row>
    <row r="35" spans="3:4">
      <c r="C35" s="5"/>
      <c r="D35" s="5"/>
    </row>
    <row r="36" spans="3:4">
      <c r="C36" s="5"/>
      <c r="D36" s="5"/>
    </row>
    <row r="37" spans="3:4">
      <c r="C37" s="5"/>
      <c r="D37" s="5"/>
    </row>
    <row r="38" spans="3:4">
      <c r="C38" s="5"/>
      <c r="D38" s="5"/>
    </row>
    <row r="39" spans="3:4">
      <c r="C39" s="5"/>
      <c r="D39" s="5"/>
    </row>
    <row r="40" spans="3:4">
      <c r="C40" s="5"/>
      <c r="D40" s="5"/>
    </row>
    <row r="41" spans="3:4">
      <c r="C41" s="5"/>
      <c r="D41" s="5"/>
    </row>
    <row r="42" spans="3:4">
      <c r="C42" s="5"/>
      <c r="D42" s="5"/>
    </row>
    <row r="43" spans="3:4">
      <c r="C43" s="5"/>
      <c r="D43" s="5"/>
    </row>
    <row r="44" spans="3:4">
      <c r="C44" s="5"/>
      <c r="D44" s="5"/>
    </row>
    <row r="45" spans="3:4">
      <c r="C45" s="5"/>
      <c r="D45" s="5"/>
    </row>
    <row r="46" spans="3:4">
      <c r="C46" s="5"/>
      <c r="D46" s="5"/>
    </row>
    <row r="47" spans="3:4">
      <c r="C47" s="5"/>
      <c r="D47" s="5"/>
    </row>
    <row r="48" spans="3:4">
      <c r="C48" s="5"/>
      <c r="D48" s="5"/>
    </row>
    <row r="49" spans="3:4">
      <c r="C49" s="5"/>
      <c r="D49" s="5"/>
    </row>
    <row r="50" spans="3:4">
      <c r="C50" s="5"/>
      <c r="D50" s="5"/>
    </row>
    <row r="51" spans="3:4">
      <c r="C51" s="5"/>
      <c r="D51" s="5"/>
    </row>
    <row r="52" spans="3:4">
      <c r="C52" s="5"/>
      <c r="D52" s="5"/>
    </row>
    <row r="53" spans="3:4">
      <c r="C53" s="5"/>
      <c r="D53" s="5"/>
    </row>
    <row r="54" spans="3:4">
      <c r="C54" s="5"/>
      <c r="D54" s="5"/>
    </row>
    <row r="55" spans="3:4">
      <c r="C55" s="5"/>
      <c r="D55" s="5"/>
    </row>
    <row r="56" spans="3:4">
      <c r="C56" s="5"/>
      <c r="D56" s="5"/>
    </row>
    <row r="57" spans="3:4">
      <c r="C57" s="5"/>
      <c r="D57" s="5"/>
    </row>
    <row r="58" spans="3:4">
      <c r="C58" s="5"/>
      <c r="D58" s="5"/>
    </row>
    <row r="59" spans="3:4">
      <c r="C59" s="5"/>
      <c r="D59" s="5"/>
    </row>
    <row r="60" spans="3:4">
      <c r="C60" s="5"/>
      <c r="D60" s="5"/>
    </row>
    <row r="61" spans="3:4">
      <c r="C61" s="5"/>
      <c r="D61" s="5"/>
    </row>
    <row r="62" spans="3:4">
      <c r="C62" s="5"/>
      <c r="D62" s="5"/>
    </row>
    <row r="63" spans="3:4">
      <c r="C63" s="5"/>
      <c r="D63" s="5"/>
    </row>
    <row r="64" spans="3:4">
      <c r="C64" s="5"/>
      <c r="D64" s="5"/>
    </row>
    <row r="65" spans="3:4">
      <c r="C65" s="5"/>
      <c r="D65" s="5"/>
    </row>
    <row r="66" spans="3:4">
      <c r="C66" s="5"/>
      <c r="D66" s="5"/>
    </row>
    <row r="67" spans="3:4">
      <c r="C67" s="5"/>
      <c r="D67" s="5"/>
    </row>
    <row r="68" spans="3:4">
      <c r="C68" s="5"/>
      <c r="D68" s="5"/>
    </row>
    <row r="69" spans="3:4">
      <c r="C69" s="5"/>
      <c r="D69" s="5"/>
    </row>
    <row r="70" spans="3:4">
      <c r="C70" s="5"/>
      <c r="D70" s="5"/>
    </row>
    <row r="71" spans="3:4">
      <c r="C71" s="5"/>
      <c r="D71" s="5"/>
    </row>
    <row r="72" spans="3:4">
      <c r="C72" s="5"/>
      <c r="D72" s="5"/>
    </row>
    <row r="73" spans="3:4">
      <c r="C73" s="5"/>
      <c r="D73" s="5"/>
    </row>
    <row r="74" spans="3:4">
      <c r="C74" s="5"/>
      <c r="D74" s="5"/>
    </row>
    <row r="75" spans="3:4">
      <c r="C75" s="5"/>
      <c r="D75" s="5"/>
    </row>
    <row r="76" spans="3:4">
      <c r="C76" s="5"/>
      <c r="D76" s="5"/>
    </row>
    <row r="77" spans="3:4">
      <c r="C77" s="5"/>
      <c r="D77" s="5"/>
    </row>
    <row r="78" spans="3:4">
      <c r="C78" s="5"/>
      <c r="D78" s="5"/>
    </row>
    <row r="79" spans="3:4">
      <c r="C79" s="5"/>
      <c r="D79" s="5"/>
    </row>
    <row r="80" spans="3:4">
      <c r="C80" s="5"/>
      <c r="D80" s="5"/>
    </row>
    <row r="81" spans="3:4">
      <c r="C81" s="5"/>
      <c r="D81" s="5"/>
    </row>
    <row r="82" spans="3:4">
      <c r="C82" s="5"/>
      <c r="D82" s="5"/>
    </row>
    <row r="83" spans="3:4">
      <c r="C83" s="5"/>
      <c r="D83" s="5"/>
    </row>
    <row r="84" spans="3:4">
      <c r="C84" s="5"/>
      <c r="D84" s="5"/>
    </row>
    <row r="85" spans="3:4">
      <c r="C85" s="5"/>
      <c r="D85" s="5"/>
    </row>
    <row r="86" spans="3:4">
      <c r="C86" s="5"/>
      <c r="D86" s="5"/>
    </row>
    <row r="87" spans="3:4">
      <c r="C87" s="5"/>
      <c r="D87" s="5"/>
    </row>
    <row r="88" spans="3:4">
      <c r="C88" s="5"/>
      <c r="D88" s="5"/>
    </row>
    <row r="89" spans="3:4">
      <c r="C89" s="5"/>
      <c r="D89" s="5"/>
    </row>
    <row r="90" spans="3:4">
      <c r="C90" s="5"/>
      <c r="D90" s="5"/>
    </row>
    <row r="91" spans="3:4">
      <c r="C91" s="5"/>
      <c r="D91" s="5"/>
    </row>
    <row r="92" spans="3:4">
      <c r="C92" s="5"/>
      <c r="D92" s="5"/>
    </row>
    <row r="93" spans="3:4">
      <c r="C93" s="5"/>
      <c r="D93" s="5"/>
    </row>
    <row r="94" spans="3:4">
      <c r="C94" s="5"/>
      <c r="D94" s="5"/>
    </row>
    <row r="95" spans="3:4">
      <c r="C95" s="5"/>
      <c r="D95" s="5"/>
    </row>
    <row r="96" spans="3:4">
      <c r="C96" s="5"/>
      <c r="D96" s="5"/>
    </row>
    <row r="97" spans="1:4">
      <c r="C97" s="5"/>
      <c r="D97" s="5"/>
    </row>
    <row r="98" spans="1:4">
      <c r="C98" s="5"/>
      <c r="D98" s="5"/>
    </row>
    <row r="99" spans="1:4">
      <c r="C99" s="5"/>
      <c r="D99" s="5"/>
    </row>
    <row r="100" spans="1:4">
      <c r="C100" s="5"/>
      <c r="D100" s="5"/>
    </row>
    <row r="101" spans="1:4">
      <c r="C101" s="5"/>
      <c r="D101" s="5"/>
    </row>
    <row r="102" spans="1:4">
      <c r="C102" s="5"/>
      <c r="D102" s="5"/>
    </row>
    <row r="103" spans="1:4">
      <c r="A103"/>
      <c r="B103"/>
      <c r="C103" s="15"/>
      <c r="D103" s="15"/>
    </row>
    <row r="104" spans="1:4">
      <c r="A104"/>
      <c r="B104"/>
      <c r="C104" s="15"/>
      <c r="D104" s="15"/>
    </row>
    <row r="105" spans="1:4">
      <c r="A105"/>
      <c r="B105"/>
      <c r="C105" s="15"/>
      <c r="D105" s="15"/>
    </row>
    <row r="106" spans="1:4">
      <c r="A106"/>
      <c r="B106"/>
      <c r="C106" s="15"/>
      <c r="D106" s="15"/>
    </row>
    <row r="107" spans="1:4">
      <c r="A107"/>
      <c r="B107"/>
      <c r="C107" s="15"/>
      <c r="D107" s="15"/>
    </row>
    <row r="108" spans="1:4">
      <c r="A108"/>
      <c r="B108"/>
      <c r="C108" s="15"/>
      <c r="D108" s="15"/>
    </row>
    <row r="109" spans="1:4">
      <c r="A109"/>
      <c r="B109"/>
      <c r="C109" s="15"/>
      <c r="D109" s="15"/>
    </row>
    <row r="110" spans="1:4">
      <c r="A110"/>
      <c r="B110"/>
      <c r="C110" s="15"/>
      <c r="D110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G53"/>
  <sheetViews>
    <sheetView workbookViewId="0"/>
  </sheetViews>
  <sheetFormatPr defaultColWidth="9.140625" defaultRowHeight="15"/>
  <cols>
    <col min="1" max="1" width="26.85546875" style="5" customWidth="1"/>
    <col min="2" max="16384" width="9.140625" style="5"/>
  </cols>
  <sheetData>
    <row r="1" spans="1:7">
      <c r="A1" s="7" t="s">
        <v>129</v>
      </c>
      <c r="B1" s="35"/>
    </row>
    <row r="3" spans="1:7">
      <c r="A3"/>
      <c r="B3" s="41" t="s">
        <v>47</v>
      </c>
      <c r="C3" s="41" t="s">
        <v>48</v>
      </c>
      <c r="D3" s="41" t="s">
        <v>5</v>
      </c>
      <c r="E3" s="41" t="s">
        <v>10</v>
      </c>
      <c r="F3" s="41" t="s">
        <v>73</v>
      </c>
      <c r="G3" s="41" t="s">
        <v>122</v>
      </c>
    </row>
    <row r="4" spans="1:7">
      <c r="A4" s="41" t="s">
        <v>125</v>
      </c>
      <c r="B4" s="15">
        <v>2400</v>
      </c>
      <c r="C4" s="15">
        <v>2290</v>
      </c>
      <c r="D4" s="15">
        <v>2320</v>
      </c>
      <c r="E4" s="15">
        <v>2600</v>
      </c>
      <c r="F4" s="15">
        <v>3760</v>
      </c>
      <c r="G4" s="15">
        <v>3590</v>
      </c>
    </row>
    <row r="5" spans="1:7">
      <c r="A5" s="41" t="s">
        <v>126</v>
      </c>
      <c r="B5" s="15">
        <v>2860</v>
      </c>
      <c r="C5" s="15">
        <v>4970</v>
      </c>
      <c r="D5" s="15">
        <v>3950</v>
      </c>
      <c r="E5" s="15">
        <v>5450</v>
      </c>
      <c r="F5" s="15">
        <v>7840</v>
      </c>
      <c r="G5" s="15">
        <v>7270</v>
      </c>
    </row>
    <row r="6" spans="1:7">
      <c r="A6" s="41" t="s">
        <v>127</v>
      </c>
      <c r="B6" s="15">
        <v>420</v>
      </c>
      <c r="C6" s="15">
        <v>960</v>
      </c>
      <c r="D6" s="15">
        <v>790</v>
      </c>
      <c r="E6" s="15">
        <v>1080</v>
      </c>
      <c r="F6" s="15">
        <v>1740</v>
      </c>
      <c r="G6" s="15">
        <v>2460</v>
      </c>
    </row>
    <row r="7" spans="1:7">
      <c r="A7" s="41" t="s">
        <v>128</v>
      </c>
      <c r="B7" s="15">
        <v>20430</v>
      </c>
      <c r="C7" s="15">
        <v>15710</v>
      </c>
      <c r="D7" s="15">
        <v>18160</v>
      </c>
      <c r="E7" s="15">
        <v>12280</v>
      </c>
      <c r="F7" s="15">
        <v>7930</v>
      </c>
      <c r="G7" s="15">
        <v>7350</v>
      </c>
    </row>
    <row r="8" spans="1:7">
      <c r="A8" s="41" t="s">
        <v>25</v>
      </c>
      <c r="B8" s="42">
        <v>26110</v>
      </c>
      <c r="C8" s="42">
        <v>23930</v>
      </c>
      <c r="D8" s="42">
        <v>25220</v>
      </c>
      <c r="E8" s="42">
        <v>21410</v>
      </c>
      <c r="F8" s="42">
        <v>21270</v>
      </c>
      <c r="G8" s="42">
        <v>20670</v>
      </c>
    </row>
    <row r="9" spans="1:7">
      <c r="A9" s="2"/>
      <c r="B9" s="28"/>
    </row>
    <row r="10" spans="1:7">
      <c r="A10" s="43" t="s">
        <v>74</v>
      </c>
      <c r="B10" s="28"/>
    </row>
    <row r="11" spans="1:7">
      <c r="A11" s="2"/>
      <c r="B11" s="28"/>
    </row>
    <row r="12" spans="1:7">
      <c r="A12" s="2"/>
      <c r="B12" s="28"/>
    </row>
    <row r="13" spans="1:7">
      <c r="A13" s="2"/>
      <c r="B13" s="28"/>
    </row>
    <row r="14" spans="1:7">
      <c r="A14" s="2"/>
      <c r="B14" s="28"/>
    </row>
    <row r="15" spans="1:7">
      <c r="A15" s="2"/>
      <c r="B15" s="28"/>
    </row>
    <row r="16" spans="1:7">
      <c r="A16" s="2"/>
      <c r="B16" s="28"/>
    </row>
    <row r="17" spans="1:2">
      <c r="A17" s="2"/>
      <c r="B17" s="28"/>
    </row>
    <row r="18" spans="1:2">
      <c r="A18" s="2"/>
      <c r="B18" s="28"/>
    </row>
    <row r="19" spans="1:2">
      <c r="A19" s="2"/>
      <c r="B19" s="28"/>
    </row>
    <row r="20" spans="1:2">
      <c r="A20" s="2"/>
      <c r="B20" s="28"/>
    </row>
    <row r="21" spans="1:2">
      <c r="A21" s="2"/>
      <c r="B21" s="28"/>
    </row>
    <row r="22" spans="1:2">
      <c r="A22" s="2"/>
      <c r="B22" s="28"/>
    </row>
    <row r="23" spans="1:2">
      <c r="A23" s="2"/>
      <c r="B23" s="28"/>
    </row>
    <row r="24" spans="1:2">
      <c r="A24" s="2"/>
      <c r="B24" s="28"/>
    </row>
    <row r="25" spans="1:2">
      <c r="A25" s="2"/>
      <c r="B25" s="28"/>
    </row>
    <row r="26" spans="1:2">
      <c r="A26" s="2"/>
      <c r="B26" s="28"/>
    </row>
    <row r="27" spans="1:2">
      <c r="A27" s="2"/>
      <c r="B27" s="28"/>
    </row>
    <row r="28" spans="1:2">
      <c r="A28" s="2"/>
      <c r="B28" s="28"/>
    </row>
    <row r="29" spans="1:2">
      <c r="A29" s="2"/>
      <c r="B29" s="28"/>
    </row>
    <row r="30" spans="1:2">
      <c r="A30" s="2"/>
      <c r="B30" s="28"/>
    </row>
    <row r="31" spans="1:2">
      <c r="A31" s="2"/>
      <c r="B31" s="28"/>
    </row>
    <row r="32" spans="1:2">
      <c r="A32" s="2"/>
      <c r="B32" s="28"/>
    </row>
    <row r="33" spans="1:2">
      <c r="A33" s="2"/>
      <c r="B33" s="28"/>
    </row>
    <row r="34" spans="1:2">
      <c r="A34" s="2"/>
      <c r="B34" s="28"/>
    </row>
    <row r="35" spans="1:2">
      <c r="A35" s="3"/>
      <c r="B35" s="28"/>
    </row>
    <row r="36" spans="1:2">
      <c r="A36" s="3"/>
      <c r="B36" s="28"/>
    </row>
    <row r="37" spans="1:2">
      <c r="A37" s="3"/>
      <c r="B37" s="28"/>
    </row>
    <row r="38" spans="1:2">
      <c r="A38" s="3"/>
      <c r="B38" s="28"/>
    </row>
    <row r="39" spans="1:2">
      <c r="A39" s="3"/>
      <c r="B39" s="28"/>
    </row>
    <row r="40" spans="1:2">
      <c r="A40" s="3"/>
      <c r="B40" s="28"/>
    </row>
    <row r="41" spans="1:2">
      <c r="A41" s="3"/>
      <c r="B41" s="28"/>
    </row>
    <row r="42" spans="1:2">
      <c r="A42" s="3"/>
      <c r="B42" s="28"/>
    </row>
    <row r="43" spans="1:2">
      <c r="A43" s="3"/>
      <c r="B43" s="28"/>
    </row>
    <row r="44" spans="1:2">
      <c r="A44" s="3"/>
      <c r="B44" s="28"/>
    </row>
    <row r="45" spans="1:2">
      <c r="A45" s="3"/>
      <c r="B45" s="28"/>
    </row>
    <row r="46" spans="1:2">
      <c r="A46" s="3"/>
      <c r="B46" s="28"/>
    </row>
    <row r="47" spans="1:2">
      <c r="A47" s="3"/>
      <c r="B47" s="28"/>
    </row>
    <row r="48" spans="1:2">
      <c r="A48" s="3"/>
      <c r="B48" s="28"/>
    </row>
    <row r="49" spans="1:2">
      <c r="A49" s="3"/>
      <c r="B49" s="28"/>
    </row>
    <row r="50" spans="1:2">
      <c r="A50" s="3"/>
      <c r="B50" s="28"/>
    </row>
    <row r="51" spans="1:2">
      <c r="A51" s="4"/>
      <c r="B51" s="28"/>
    </row>
    <row r="52" spans="1:2">
      <c r="A52" s="3"/>
      <c r="B52" s="22"/>
    </row>
    <row r="53" spans="1:2">
      <c r="A53" s="3"/>
      <c r="B53" s="22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L15"/>
  <sheetViews>
    <sheetView workbookViewId="0">
      <selection activeCell="F15" sqref="F15"/>
    </sheetView>
  </sheetViews>
  <sheetFormatPr defaultColWidth="9.140625" defaultRowHeight="15"/>
  <cols>
    <col min="1" max="1" width="8" style="5" customWidth="1"/>
    <col min="2" max="7" width="23.140625" style="5" customWidth="1"/>
    <col min="8" max="9" width="9.140625" style="5" bestFit="1" customWidth="1"/>
    <col min="10" max="19" width="10.140625" style="5" bestFit="1" customWidth="1"/>
    <col min="20" max="16384" width="9.140625" style="5"/>
  </cols>
  <sheetData>
    <row r="1" spans="1:12">
      <c r="A1" s="24" t="s">
        <v>138</v>
      </c>
    </row>
    <row r="2" spans="1:12">
      <c r="A2" s="53"/>
      <c r="B2" s="36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45" customFormat="1">
      <c r="A3" s="95"/>
      <c r="B3" s="96" t="s">
        <v>139</v>
      </c>
      <c r="C3" s="96" t="s">
        <v>75</v>
      </c>
      <c r="D3" s="96" t="s">
        <v>140</v>
      </c>
      <c r="E3" s="96" t="s">
        <v>141</v>
      </c>
      <c r="F3" s="94"/>
      <c r="G3"/>
      <c r="H3" s="44"/>
      <c r="I3" s="44"/>
      <c r="J3" s="44"/>
      <c r="K3" s="44"/>
      <c r="L3" s="44"/>
    </row>
    <row r="4" spans="1:12">
      <c r="A4" s="97"/>
      <c r="B4" s="98"/>
      <c r="C4" s="98"/>
      <c r="D4" s="98"/>
      <c r="E4" s="95"/>
      <c r="F4"/>
      <c r="G4"/>
      <c r="H4" s="30"/>
      <c r="I4" s="30"/>
      <c r="J4" s="30"/>
      <c r="K4" s="30"/>
      <c r="L4" s="30"/>
    </row>
    <row r="5" spans="1:12">
      <c r="A5" s="97"/>
      <c r="B5" s="98"/>
      <c r="C5" s="98"/>
      <c r="D5" s="98"/>
      <c r="E5" s="95"/>
      <c r="F5"/>
      <c r="G5"/>
      <c r="H5" s="30"/>
      <c r="I5" s="30"/>
      <c r="J5" s="30"/>
      <c r="K5" s="30"/>
      <c r="L5" s="30"/>
    </row>
    <row r="6" spans="1:12">
      <c r="A6" s="99" t="s">
        <v>51</v>
      </c>
      <c r="B6" s="98">
        <v>30855</v>
      </c>
      <c r="C6" s="98"/>
      <c r="D6" s="98">
        <v>2206249</v>
      </c>
      <c r="E6" s="95"/>
      <c r="F6"/>
      <c r="G6"/>
      <c r="H6" s="30"/>
      <c r="I6" s="30"/>
      <c r="J6" s="30"/>
      <c r="K6" s="30"/>
      <c r="L6" s="30"/>
    </row>
    <row r="7" spans="1:12">
      <c r="A7" s="97" t="s">
        <v>52</v>
      </c>
      <c r="B7" s="98">
        <v>352677</v>
      </c>
      <c r="C7" s="98"/>
      <c r="D7" s="98">
        <v>1085472</v>
      </c>
      <c r="E7" s="95"/>
      <c r="F7"/>
      <c r="G7"/>
      <c r="H7" s="30"/>
      <c r="I7" s="30"/>
      <c r="J7" s="30"/>
      <c r="K7" s="30"/>
      <c r="L7" s="30"/>
    </row>
    <row r="8" spans="1:12">
      <c r="A8" s="97" t="s">
        <v>53</v>
      </c>
      <c r="B8" s="98">
        <v>54642</v>
      </c>
      <c r="C8" s="98"/>
      <c r="D8" s="98">
        <v>913019</v>
      </c>
      <c r="E8" s="95"/>
      <c r="F8"/>
      <c r="G8"/>
      <c r="H8" s="30"/>
      <c r="I8" s="30"/>
      <c r="J8" s="30"/>
      <c r="K8" s="30"/>
      <c r="L8" s="30"/>
    </row>
    <row r="9" spans="1:12">
      <c r="A9" s="99" t="s">
        <v>54</v>
      </c>
      <c r="B9" s="98">
        <v>12482</v>
      </c>
      <c r="C9" s="98"/>
      <c r="D9" s="98">
        <v>765192</v>
      </c>
      <c r="E9" s="95"/>
      <c r="F9"/>
      <c r="G9"/>
      <c r="H9" s="30"/>
      <c r="I9" s="30"/>
      <c r="J9" s="30"/>
      <c r="K9" s="30"/>
      <c r="L9" s="30"/>
    </row>
    <row r="10" spans="1:12">
      <c r="A10" s="99" t="s">
        <v>55</v>
      </c>
      <c r="B10" s="98"/>
      <c r="C10" s="98">
        <v>125657</v>
      </c>
      <c r="D10" s="98">
        <v>1175163</v>
      </c>
      <c r="E10" s="95"/>
      <c r="F10"/>
      <c r="G10"/>
      <c r="H10" s="30"/>
      <c r="I10" s="30"/>
      <c r="J10" s="30"/>
      <c r="K10" s="30"/>
      <c r="L10" s="30"/>
    </row>
    <row r="11" spans="1:12">
      <c r="A11" s="99" t="s">
        <v>56</v>
      </c>
      <c r="B11" s="98"/>
      <c r="C11" s="98">
        <v>277812</v>
      </c>
      <c r="D11" s="98">
        <v>715311</v>
      </c>
      <c r="E11" s="95"/>
      <c r="F11"/>
      <c r="G11"/>
    </row>
    <row r="12" spans="1:12">
      <c r="A12" s="100" t="s">
        <v>57</v>
      </c>
      <c r="B12" s="96">
        <v>2326</v>
      </c>
      <c r="C12" s="96">
        <v>296565</v>
      </c>
      <c r="D12" s="98">
        <v>905209</v>
      </c>
      <c r="E12" s="95"/>
      <c r="F12"/>
      <c r="G12"/>
    </row>
    <row r="13" spans="1:12">
      <c r="A13" s="100" t="s">
        <v>58</v>
      </c>
      <c r="B13" s="98">
        <v>0</v>
      </c>
      <c r="C13" s="98">
        <v>527300</v>
      </c>
      <c r="D13" s="98">
        <v>2562128</v>
      </c>
      <c r="E13" s="98">
        <v>463050</v>
      </c>
      <c r="F13"/>
      <c r="G13"/>
    </row>
    <row r="14" spans="1:12">
      <c r="A14" s="103" t="s">
        <v>76</v>
      </c>
      <c r="B14" s="104"/>
      <c r="C14" s="104">
        <v>191000</v>
      </c>
      <c r="D14" s="104">
        <v>2327433</v>
      </c>
      <c r="E14" s="104">
        <v>198100</v>
      </c>
      <c r="F14"/>
      <c r="G14"/>
    </row>
    <row r="15" spans="1:12">
      <c r="A15" s="101" t="s">
        <v>111</v>
      </c>
      <c r="B15" s="102"/>
      <c r="C15" s="102">
        <v>260387</v>
      </c>
      <c r="D15" s="102">
        <v>1013108</v>
      </c>
      <c r="E15" s="102">
        <v>1653000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19"/>
  <sheetViews>
    <sheetView workbookViewId="0">
      <selection activeCell="G32" sqref="G32"/>
    </sheetView>
  </sheetViews>
  <sheetFormatPr defaultColWidth="9.140625" defaultRowHeight="15"/>
  <cols>
    <col min="1" max="1" width="35.28515625" style="5" customWidth="1"/>
    <col min="2" max="2" width="11.85546875" style="5" bestFit="1" customWidth="1"/>
    <col min="3" max="7" width="10.85546875" style="5" bestFit="1" customWidth="1"/>
    <col min="8" max="8" width="9.28515625" style="5" bestFit="1" customWidth="1"/>
    <col min="9" max="16384" width="9.140625" style="5"/>
  </cols>
  <sheetData>
    <row r="1" spans="1:11">
      <c r="A1" s="24" t="s">
        <v>143</v>
      </c>
    </row>
    <row r="2" spans="1:11">
      <c r="B2" s="53" t="s">
        <v>77</v>
      </c>
    </row>
    <row r="3" spans="1:11">
      <c r="A3" s="105" t="s">
        <v>142</v>
      </c>
      <c r="B3" s="105"/>
      <c r="C3" s="54"/>
      <c r="D3" s="31"/>
      <c r="E3" s="31"/>
      <c r="F3" s="31"/>
      <c r="G3" s="31"/>
      <c r="H3" s="31"/>
      <c r="I3" s="31"/>
      <c r="J3" s="31"/>
      <c r="K3" s="31"/>
    </row>
    <row r="4" spans="1:11">
      <c r="A4" s="105" t="s">
        <v>78</v>
      </c>
      <c r="B4" s="105">
        <v>0</v>
      </c>
      <c r="C4" s="54"/>
      <c r="D4" s="31"/>
      <c r="E4" s="31"/>
      <c r="F4" s="31"/>
      <c r="G4" s="31"/>
      <c r="H4" s="31"/>
      <c r="I4" s="31"/>
      <c r="J4" s="31"/>
      <c r="K4" s="31"/>
    </row>
    <row r="5" spans="1:11">
      <c r="A5" s="105" t="s">
        <v>79</v>
      </c>
      <c r="B5" s="105">
        <v>199.852</v>
      </c>
      <c r="C5" s="54"/>
      <c r="D5" s="31"/>
      <c r="E5" s="31"/>
      <c r="F5" s="31"/>
      <c r="G5" s="31"/>
      <c r="H5" s="31"/>
      <c r="I5" s="31"/>
      <c r="J5" s="31"/>
      <c r="K5" s="31"/>
    </row>
    <row r="6" spans="1:11">
      <c r="A6" s="105" t="s">
        <v>80</v>
      </c>
      <c r="B6" s="105">
        <v>521.95799999999997</v>
      </c>
      <c r="C6" s="54"/>
      <c r="D6" s="33"/>
      <c r="E6" s="33"/>
      <c r="F6" s="33"/>
      <c r="G6" s="33"/>
      <c r="H6" s="33"/>
      <c r="I6" s="33"/>
      <c r="J6" s="33"/>
      <c r="K6" s="33"/>
    </row>
    <row r="7" spans="1:11">
      <c r="A7" s="105" t="s">
        <v>81</v>
      </c>
      <c r="B7" s="105">
        <v>260.387</v>
      </c>
      <c r="C7" s="54"/>
    </row>
    <row r="8" spans="1:11">
      <c r="A8" s="105" t="s">
        <v>82</v>
      </c>
      <c r="B8" s="105">
        <v>1653</v>
      </c>
      <c r="C8" s="54"/>
    </row>
    <row r="9" spans="1:11">
      <c r="A9" s="105" t="s">
        <v>83</v>
      </c>
      <c r="B9" s="105">
        <v>93.531999999999996</v>
      </c>
      <c r="C9" s="54"/>
      <c r="D9" s="8"/>
      <c r="E9" s="8"/>
      <c r="F9" s="8"/>
      <c r="G9" s="8"/>
      <c r="H9" s="8"/>
    </row>
    <row r="10" spans="1:11">
      <c r="A10" s="105" t="s">
        <v>59</v>
      </c>
      <c r="B10" s="105">
        <v>32.79</v>
      </c>
      <c r="C10" s="54"/>
      <c r="D10" s="8"/>
      <c r="E10" s="8"/>
      <c r="G10" s="8"/>
      <c r="H10" s="8"/>
    </row>
    <row r="11" spans="1:11">
      <c r="A11" s="105" t="s">
        <v>84</v>
      </c>
      <c r="B11" s="105">
        <v>161.976</v>
      </c>
      <c r="C11" s="49"/>
      <c r="D11" s="8"/>
      <c r="E11" s="8"/>
      <c r="G11" s="8"/>
      <c r="H11" s="8"/>
    </row>
    <row r="12" spans="1:11">
      <c r="B12" s="8"/>
      <c r="C12" s="8"/>
      <c r="D12" s="8"/>
      <c r="E12" s="8"/>
      <c r="G12" s="8"/>
      <c r="H12" s="8"/>
    </row>
    <row r="13" spans="1:11">
      <c r="B13" s="8"/>
      <c r="C13" s="8"/>
      <c r="D13" s="8"/>
      <c r="E13" s="8"/>
      <c r="G13" s="8"/>
      <c r="H13" s="8"/>
    </row>
    <row r="14" spans="1:11">
      <c r="B14" s="8"/>
      <c r="D14" s="8"/>
      <c r="E14" s="8"/>
      <c r="G14" s="8"/>
      <c r="H14" s="8"/>
    </row>
    <row r="15" spans="1:11">
      <c r="B15" s="8"/>
      <c r="D15" s="8"/>
      <c r="E15" s="8"/>
      <c r="G15" s="8"/>
      <c r="H15" s="8"/>
    </row>
    <row r="16" spans="1:11">
      <c r="B16" s="8"/>
      <c r="C16" s="8"/>
      <c r="D16" s="8"/>
      <c r="E16" s="8"/>
      <c r="G16" s="8"/>
      <c r="H16" s="8"/>
    </row>
    <row r="17" spans="2:8">
      <c r="B17" s="8"/>
      <c r="C17" s="8"/>
      <c r="D17" s="8"/>
      <c r="E17" s="8"/>
      <c r="G17" s="8"/>
      <c r="H17" s="8"/>
    </row>
    <row r="18" spans="2:8">
      <c r="B18" s="8"/>
      <c r="D18" s="8"/>
      <c r="E18" s="8"/>
      <c r="G18" s="8"/>
      <c r="H18" s="8"/>
    </row>
    <row r="19" spans="2:8">
      <c r="B19" s="8"/>
      <c r="D19" s="8"/>
      <c r="E19" s="8"/>
      <c r="G19" s="8"/>
      <c r="H19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10"/>
  <sheetViews>
    <sheetView workbookViewId="0">
      <selection activeCell="A2" sqref="A2"/>
    </sheetView>
  </sheetViews>
  <sheetFormatPr defaultColWidth="9.140625" defaultRowHeight="15"/>
  <cols>
    <col min="1" max="1" width="9" style="5" customWidth="1"/>
    <col min="2" max="5" width="13.140625" style="5" customWidth="1"/>
    <col min="6" max="16384" width="9.140625" style="5"/>
  </cols>
  <sheetData>
    <row r="1" spans="1:6">
      <c r="A1" s="24" t="s">
        <v>146</v>
      </c>
    </row>
    <row r="3" spans="1:6" ht="45">
      <c r="A3" s="50" t="s">
        <v>60</v>
      </c>
      <c r="B3" s="52" t="s">
        <v>61</v>
      </c>
      <c r="C3" s="52" t="s">
        <v>62</v>
      </c>
      <c r="D3" s="52" t="s">
        <v>63</v>
      </c>
      <c r="E3" s="52" t="s">
        <v>64</v>
      </c>
    </row>
    <row r="4" spans="1:6">
      <c r="A4" s="48" t="s">
        <v>54</v>
      </c>
      <c r="B4" s="46">
        <v>0.106848</v>
      </c>
      <c r="C4" s="46">
        <v>0.45887600000000001</v>
      </c>
      <c r="D4" s="46">
        <v>0.22108700000000001</v>
      </c>
      <c r="E4" s="46">
        <v>-9.1369999999999993E-3</v>
      </c>
      <c r="F4" s="10"/>
    </row>
    <row r="5" spans="1:6">
      <c r="A5" s="48" t="s">
        <v>55</v>
      </c>
      <c r="B5" s="46">
        <v>0.63052399999999997</v>
      </c>
      <c r="C5" s="46">
        <v>0.18142800000000001</v>
      </c>
      <c r="D5" s="46">
        <v>0.27240500000000001</v>
      </c>
      <c r="E5" s="46">
        <v>0.21646299999999999</v>
      </c>
      <c r="F5" s="10"/>
    </row>
    <row r="6" spans="1:6">
      <c r="A6" s="48" t="s">
        <v>56</v>
      </c>
      <c r="B6" s="46">
        <v>3.1005999999999999E-2</v>
      </c>
      <c r="C6" s="46">
        <v>0.45566099999999998</v>
      </c>
      <c r="D6" s="46">
        <v>0.26037900000000003</v>
      </c>
      <c r="E6" s="46">
        <v>0.24607699999999999</v>
      </c>
      <c r="F6" s="10"/>
    </row>
    <row r="7" spans="1:6">
      <c r="A7" s="56" t="s">
        <v>57</v>
      </c>
      <c r="B7" s="47">
        <v>0.24318500000000001</v>
      </c>
      <c r="C7" s="47">
        <v>0.20324999999999999</v>
      </c>
      <c r="D7" s="47">
        <v>0.42663000000000001</v>
      </c>
      <c r="E7" s="47">
        <v>0.331015</v>
      </c>
      <c r="F7" s="10"/>
    </row>
    <row r="8" spans="1:6">
      <c r="A8" s="55" t="s">
        <v>58</v>
      </c>
      <c r="B8" s="51">
        <v>2.1880419999999998</v>
      </c>
      <c r="C8" s="51">
        <v>1.0603480000000001</v>
      </c>
      <c r="D8" s="51">
        <v>0.26408799999999999</v>
      </c>
      <c r="E8" s="51">
        <v>0.04</v>
      </c>
      <c r="F8" s="26"/>
    </row>
    <row r="9" spans="1:6">
      <c r="A9" s="55" t="s">
        <v>76</v>
      </c>
      <c r="B9" s="51">
        <v>2.1520000000000001</v>
      </c>
      <c r="C9" s="51">
        <v>0.217</v>
      </c>
      <c r="D9" s="51">
        <v>0.22800000000000001</v>
      </c>
      <c r="E9" s="51">
        <v>8.1000000000000003E-2</v>
      </c>
    </row>
    <row r="10" spans="1:6">
      <c r="A10" s="48" t="s">
        <v>111</v>
      </c>
      <c r="B10" s="46">
        <v>2.4279999999999999</v>
      </c>
      <c r="C10" s="46">
        <v>0.16300000000000001</v>
      </c>
      <c r="D10" s="46">
        <v>0.246</v>
      </c>
      <c r="E10" s="46">
        <v>0.09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5ADA440CE26048ABFA504BA03FF782" ma:contentTypeVersion="1" ma:contentTypeDescription="Create a new document." ma:contentTypeScope="" ma:versionID="6084be40c908193e1f417cd3d1284003">
  <xsd:schema xmlns:xsd="http://www.w3.org/2001/XMLSchema" xmlns:xs="http://www.w3.org/2001/XMLSchema" xmlns:p="http://schemas.microsoft.com/office/2006/metadata/properties" xmlns:ns2="5a1200b5-de31-418c-b403-7ef745bebbdd" targetNamespace="http://schemas.microsoft.com/office/2006/metadata/properties" ma:root="true" ma:fieldsID="95b3f658c536c584ef430feb3509be8f" ns2:_="">
    <xsd:import namespace="5a1200b5-de31-418c-b403-7ef745bebbd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200b5-de31-418c-b403-7ef745bebb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6B47E8-E75D-4EA1-8A52-A5D43697C651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5a1200b5-de31-418c-b403-7ef745bebbdd"/>
  </ds:schemaRefs>
</ds:datastoreItem>
</file>

<file path=customXml/itemProps2.xml><?xml version="1.0" encoding="utf-8"?>
<ds:datastoreItem xmlns:ds="http://schemas.openxmlformats.org/officeDocument/2006/customXml" ds:itemID="{9A123330-B197-40B1-A4D5-7795A3F9B3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1200b5-de31-418c-b403-7ef745bebb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CB0555-0A83-4820-8324-7297854ED7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Chapter 12</vt:lpstr>
      <vt:lpstr>12.1.1</vt:lpstr>
      <vt:lpstr>12.1.2</vt:lpstr>
      <vt:lpstr>12.1.3</vt:lpstr>
      <vt:lpstr>12.1.4</vt:lpstr>
      <vt:lpstr>12.1.5</vt:lpstr>
      <vt:lpstr>12.2.1</vt:lpstr>
      <vt:lpstr>12.2.2</vt:lpstr>
      <vt:lpstr>12.2.3</vt:lpstr>
      <vt:lpstr>12.2.4</vt:lpstr>
      <vt:lpstr>12.3.1</vt:lpstr>
      <vt:lpstr>12.3.2</vt:lpstr>
      <vt:lpstr>12.3.3</vt:lpstr>
      <vt:lpstr>'12.1.5'!_ftn1</vt:lpstr>
      <vt:lpstr>'12.1.5'!_ftnref1</vt:lpstr>
      <vt:lpstr>'12.1.5'!_Ref292800561</vt:lpstr>
    </vt:vector>
  </TitlesOfParts>
  <Manager/>
  <Company>University of California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Susannah</dc:creator>
  <cp:keywords/>
  <dc:description/>
  <cp:lastModifiedBy>jvanmatr</cp:lastModifiedBy>
  <cp:revision/>
  <dcterms:created xsi:type="dcterms:W3CDTF">2015-07-08T21:46:32Z</dcterms:created>
  <dcterms:modified xsi:type="dcterms:W3CDTF">2020-07-15T17:40:15Z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0x010100BE5ADA440CE26048ABFA504BA03FF782</vt:lpwstr>
  </property>
</Properties>
</file>